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codeName="ThisWorkbook"/>
  <xr:revisionPtr revIDLastSave="191" documentId="13_ncr:1_{3EC914E3-C52E-41D9-BC8C-85FD89DF12A3}" xr6:coauthVersionLast="47" xr6:coauthVersionMax="47" xr10:uidLastSave="{5ACB52CA-71DE-4F95-A9D9-A455570F1D9E}"/>
  <bookViews>
    <workbookView xWindow="-22395" yWindow="210" windowWidth="21600" windowHeight="13740" tabRatio="909" firstSheet="15" activeTab="22" xr2:uid="{00000000-000D-0000-FFFF-FFFF00000000}"/>
  </bookViews>
  <sheets>
    <sheet name="Contents" sheetId="28" r:id="rId1"/>
    <sheet name="Table 1 - Prisons" sheetId="16" r:id="rId2"/>
    <sheet name="Table 1.01 - Jul" sheetId="51" r:id="rId3"/>
    <sheet name="Table 1.02 - Aug" sheetId="52" r:id="rId4"/>
    <sheet name="Table 1.03 - Sept" sheetId="54" r:id="rId5"/>
    <sheet name="Table 1.04 - Oct" sheetId="56" r:id="rId6"/>
    <sheet name="Table 1.05 - Nov" sheetId="58" r:id="rId7"/>
    <sheet name="Table 1.06 - Dec" sheetId="60" r:id="rId8"/>
    <sheet name="Table 1.07 - Jan" sheetId="62" r:id="rId9"/>
    <sheet name="Table 1.08 - Feb" sheetId="64" r:id="rId10"/>
    <sheet name="Table 1.09 - Mar" sheetId="66" r:id="rId11"/>
    <sheet name="Table 1.10 - Apr" sheetId="69" r:id="rId12"/>
    <sheet name="Table 1.11 - May" sheetId="71" r:id="rId13"/>
    <sheet name="Table 1.12 - Jun" sheetId="73" r:id="rId14"/>
    <sheet name="Table 2 - Community corrections" sheetId="10" r:id="rId15"/>
    <sheet name="Table 2.01 - Jul" sheetId="23" r:id="rId16"/>
    <sheet name="Table 2.02 - Aug" sheetId="53" r:id="rId17"/>
    <sheet name="Table 2.03 - Sept" sheetId="55" r:id="rId18"/>
    <sheet name="Table 2.04 - Oct" sheetId="57" r:id="rId19"/>
    <sheet name="Table 2.05 - Nov" sheetId="59" r:id="rId20"/>
    <sheet name="Table 2.06 - Dec" sheetId="61" r:id="rId21"/>
    <sheet name="Table 2.07 - Jan" sheetId="63" r:id="rId22"/>
    <sheet name="Table 2.08 - Feb" sheetId="65" r:id="rId23"/>
    <sheet name="Table 2.09 - Mar" sheetId="67" r:id="rId24"/>
    <sheet name="Table 2.10 - Apr" sheetId="70" r:id="rId25"/>
    <sheet name="Table 2.11 - May" sheetId="72" r:id="rId26"/>
    <sheet name="Table 2.12 - Jun" sheetId="74" r:id="rId27"/>
  </sheets>
  <definedNames>
    <definedName name="ActiveCell">"$D$15:$IV$65536"</definedName>
    <definedName name="CellAddress">#REF!</definedName>
    <definedName name="Complexity">#REF!</definedName>
    <definedName name="Labour_Types_And_Rates">#REF!</definedName>
    <definedName name="_xlnm.Print_Area" localSheetId="0">Contents!$A$1:$O$24</definedName>
    <definedName name="_xlnm.Print_Area" localSheetId="1">'Table 1 - Prisons'!$A$1:$O$30</definedName>
    <definedName name="_xlnm.Print_Area" localSheetId="2">'Table 1.01 - Jul'!$A$1:$K$29</definedName>
    <definedName name="_xlnm.Print_Area" localSheetId="3">'Table 1.02 - Aug'!$A$1:$K$29</definedName>
    <definedName name="_xlnm.Print_Area" localSheetId="4">'Table 1.03 - Sept'!$A$1:$K$29</definedName>
    <definedName name="_xlnm.Print_Area" localSheetId="14">'Table 2 - Community corrections'!$A$1:$O$23</definedName>
    <definedName name="_xlnm.Print_Area" localSheetId="15">'Table 2.01 - Jul'!$A$1:$K$22</definedName>
    <definedName name="_xlnm.Print_Area" localSheetId="16">'Table 2.02 - Aug'!$A$1:$I$22</definedName>
    <definedName name="_xlnm.Print_Area" localSheetId="17">'Table 2.03 - Sept'!$A$1:$K$22</definedName>
    <definedName name="_xlnm.Print_Titles" localSheetId="0">Contents!$1:$2</definedName>
    <definedName name="_xlnm.Print_Titles" localSheetId="1">'Table 1 - Prisons'!$1:$2</definedName>
    <definedName name="_xlnm.Print_Titles" localSheetId="2">'Table 1.01 - Jul'!$1:$2</definedName>
    <definedName name="_xlnm.Print_Titles" localSheetId="3">'Table 1.02 - Aug'!$1:$2</definedName>
    <definedName name="_xlnm.Print_Titles" localSheetId="4">'Table 1.03 - Sept'!$1:$2</definedName>
    <definedName name="_xlnm.Print_Titles" localSheetId="14">'Table 2 - Community corrections'!$1:$2</definedName>
    <definedName name="_xlnm.Print_Titles" localSheetId="15">'Table 2.01 - Jul'!$1:$2</definedName>
    <definedName name="_xlnm.Print_Titles" localSheetId="16">'Table 2.02 - Aug'!$1:$2</definedName>
    <definedName name="_xlnm.Print_Titles" localSheetId="17">'Table 2.03 - Sept'!$1:$2</definedName>
    <definedName name="Resource_Type">#REF!</definedName>
    <definedName name="SelectedCells">#REF!</definedName>
    <definedName name="Unit_Of_Measure">#REF!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5" i="52" l="1"/>
  <c r="E5" i="53"/>
  <c r="E18" i="53" l="1"/>
  <c r="E17" i="53"/>
  <c r="E16" i="53"/>
  <c r="E15" i="53"/>
  <c r="E14" i="53"/>
  <c r="E13" i="53"/>
  <c r="E12" i="53"/>
  <c r="E11" i="53"/>
  <c r="E10" i="53"/>
  <c r="E9" i="53"/>
  <c r="E8" i="53"/>
  <c r="E7" i="53"/>
  <c r="E6" i="53"/>
  <c r="B18" i="74"/>
  <c r="B17" i="74"/>
  <c r="B16" i="74"/>
  <c r="B15" i="74"/>
  <c r="B18" i="72"/>
  <c r="B17" i="72"/>
  <c r="B16" i="72"/>
  <c r="B15" i="72"/>
  <c r="B18" i="70"/>
  <c r="B17" i="70"/>
  <c r="B16" i="70"/>
  <c r="B15" i="70"/>
  <c r="B18" i="67"/>
  <c r="B17" i="67"/>
  <c r="B16" i="67"/>
  <c r="B15" i="67"/>
  <c r="B18" i="65"/>
  <c r="B17" i="65"/>
  <c r="B16" i="65"/>
  <c r="B15" i="65"/>
  <c r="B18" i="63"/>
  <c r="B17" i="63"/>
  <c r="B16" i="63"/>
  <c r="B15" i="63"/>
  <c r="B18" i="61"/>
  <c r="B17" i="61"/>
  <c r="B16" i="61"/>
  <c r="B15" i="61"/>
  <c r="B18" i="59"/>
  <c r="B17" i="59"/>
  <c r="B16" i="59"/>
  <c r="B15" i="59"/>
  <c r="B18" i="57"/>
  <c r="B17" i="57"/>
  <c r="B16" i="57"/>
  <c r="B15" i="57"/>
  <c r="B18" i="55"/>
  <c r="B17" i="55"/>
  <c r="B16" i="55"/>
  <c r="B15" i="55"/>
  <c r="B18" i="53"/>
  <c r="B17" i="53"/>
  <c r="B16" i="53"/>
  <c r="B15" i="53"/>
  <c r="B18" i="23"/>
  <c r="B17" i="23"/>
  <c r="B16" i="23"/>
  <c r="B15" i="23"/>
  <c r="B25" i="73" l="1"/>
  <c r="B24" i="73"/>
  <c r="B23" i="73"/>
  <c r="B22" i="73"/>
  <c r="B21" i="73"/>
  <c r="B25" i="71"/>
  <c r="B24" i="71"/>
  <c r="B23" i="71"/>
  <c r="B22" i="71"/>
  <c r="B21" i="71"/>
  <c r="B25" i="69"/>
  <c r="B24" i="69"/>
  <c r="B23" i="69"/>
  <c r="B22" i="69"/>
  <c r="B21" i="69"/>
  <c r="B25" i="66"/>
  <c r="B24" i="66"/>
  <c r="B23" i="66"/>
  <c r="B22" i="66"/>
  <c r="B21" i="66"/>
  <c r="B25" i="64"/>
  <c r="B24" i="64"/>
  <c r="B23" i="64"/>
  <c r="B22" i="64"/>
  <c r="B21" i="64"/>
  <c r="B25" i="62"/>
  <c r="B24" i="62"/>
  <c r="B23" i="62"/>
  <c r="B22" i="62"/>
  <c r="B21" i="62"/>
  <c r="B25" i="60"/>
  <c r="B24" i="60"/>
  <c r="B23" i="60"/>
  <c r="B22" i="60"/>
  <c r="B21" i="60"/>
  <c r="B25" i="58"/>
  <c r="B24" i="58"/>
  <c r="B23" i="58"/>
  <c r="B22" i="58"/>
  <c r="B21" i="58"/>
  <c r="B25" i="56"/>
  <c r="B24" i="56"/>
  <c r="B23" i="56"/>
  <c r="B22" i="56"/>
  <c r="B21" i="56"/>
  <c r="B25" i="54"/>
  <c r="B24" i="54"/>
  <c r="B23" i="54"/>
  <c r="B22" i="54"/>
  <c r="B21" i="54"/>
  <c r="B24" i="52"/>
  <c r="B23" i="52"/>
  <c r="B22" i="52"/>
  <c r="B21" i="52"/>
  <c r="B22" i="51"/>
  <c r="B23" i="51"/>
  <c r="B24" i="51"/>
  <c r="B25" i="51"/>
  <c r="B21" i="51"/>
  <c r="A2" i="73" l="1"/>
  <c r="A2" i="74"/>
  <c r="A2" i="72"/>
  <c r="A2" i="70"/>
  <c r="A2" i="67"/>
  <c r="A2" i="65"/>
  <c r="A2" i="63"/>
  <c r="A2" i="61"/>
  <c r="A2" i="59"/>
  <c r="A2" i="57"/>
  <c r="A2" i="55"/>
  <c r="A2" i="53"/>
  <c r="A2" i="23"/>
  <c r="A2" i="10"/>
  <c r="A2" i="71"/>
  <c r="A2" i="69"/>
  <c r="A2" i="66"/>
  <c r="A2" i="64"/>
  <c r="A2" i="62"/>
  <c r="A2" i="60"/>
  <c r="A2" i="58"/>
  <c r="A2" i="56"/>
  <c r="A2" i="54"/>
  <c r="A2" i="52"/>
  <c r="A2" i="51"/>
  <c r="E5" i="23"/>
  <c r="E6" i="23" l="1"/>
  <c r="E7" i="23"/>
  <c r="E8" i="23"/>
  <c r="E9" i="23"/>
  <c r="E10" i="23"/>
  <c r="E11" i="23"/>
  <c r="E12" i="23"/>
  <c r="E13" i="23"/>
  <c r="E14" i="23"/>
  <c r="E15" i="23"/>
  <c r="E16" i="23"/>
  <c r="E17" i="23"/>
  <c r="E18" i="23"/>
</calcChain>
</file>

<file path=xl/sharedStrings.xml><?xml version="1.0" encoding="utf-8"?>
<sst xmlns="http://schemas.openxmlformats.org/spreadsheetml/2006/main" count="543" uniqueCount="103">
  <si>
    <t>Corrections Victoria</t>
  </si>
  <si>
    <t>Monthly prison and community corrections statistics</t>
  </si>
  <si>
    <t>Contents</t>
  </si>
  <si>
    <t>Table 1</t>
  </si>
  <si>
    <t>Number of people in prisons by location - end of month 2022-23 year to date</t>
  </si>
  <si>
    <t>Jul</t>
  </si>
  <si>
    <t>Aug</t>
  </si>
  <si>
    <t>Sept</t>
  </si>
  <si>
    <t>Oct</t>
  </si>
  <si>
    <t>Nov</t>
  </si>
  <si>
    <t>Dec</t>
  </si>
  <si>
    <t>Jan</t>
  </si>
  <si>
    <t>Feb</t>
  </si>
  <si>
    <t>Mar</t>
  </si>
  <si>
    <t>Apr</t>
  </si>
  <si>
    <t>May</t>
  </si>
  <si>
    <t>June</t>
  </si>
  <si>
    <t>Table 2</t>
  </si>
  <si>
    <t>Number of people in community corrections by Justice region - end of month 2022-23 year to date</t>
  </si>
  <si>
    <t>Notes</t>
  </si>
  <si>
    <t>1. Data is provisional only and may be subject to change.</t>
  </si>
  <si>
    <t>2. Data for the most recent previous available date will be published where end of month data is not available.</t>
  </si>
  <si>
    <r>
      <t xml:space="preserve">3. </t>
    </r>
    <r>
      <rPr>
        <sz val="10"/>
        <rFont val="Arial"/>
        <family val="2"/>
      </rPr>
      <t>People in prison are people held in corrective services custody on the given date. This excludes people held in police and court cells, or held in detention by other authorities, e.g. mental health, youth justice and immigration detention authorities.</t>
    </r>
  </si>
  <si>
    <r>
      <t xml:space="preserve">4. Unsentenced </t>
    </r>
    <r>
      <rPr>
        <sz val="10"/>
        <rFont val="Arial"/>
        <family val="2"/>
      </rPr>
      <t>people in prison are persons who have been remanded to custody while awaiting the outcome of their court hearing. They may be unconvicted (remanded), or convicted but awaiting sentencing (remanded for sentencing). Persons held in an adult prison pending deportation are also included in this category.</t>
    </r>
  </si>
  <si>
    <r>
      <t>5.</t>
    </r>
    <r>
      <rPr>
        <sz val="10"/>
        <rFont val="Arial"/>
        <family val="2"/>
      </rPr>
      <t xml:space="preserve"> People in community corrections are individuals being managed by Community Correctional Services (CCS) and includes people subject to a parole order, a supervised court order or reparation order. It is possible for a person to have more than one order. e.g. an individual could be serving a supervised court order and a reparation order at the same time. In such cases, the person is only counted once.</t>
    </r>
  </si>
  <si>
    <t>Author:</t>
  </si>
  <si>
    <t>Department of Justice &amp; Community Safety - Corrections Victoria</t>
  </si>
  <si>
    <t>Copyright:</t>
  </si>
  <si>
    <r>
      <t>State Government of Victoria,</t>
    </r>
    <r>
      <rPr>
        <sz val="10"/>
        <rFont val="Arial"/>
        <family val="2"/>
      </rPr>
      <t xml:space="preserve"> 2022</t>
    </r>
  </si>
  <si>
    <r>
      <t xml:space="preserve">Table 1 - </t>
    </r>
    <r>
      <rPr>
        <b/>
        <sz val="12"/>
        <color rgb="FF01356E"/>
        <rFont val="Arial"/>
        <family val="2"/>
      </rPr>
      <t>Number of people in prisons by location - end of month 2022-23</t>
    </r>
  </si>
  <si>
    <t>Prison location</t>
  </si>
  <si>
    <t>2022-23</t>
  </si>
  <si>
    <t>Barwon Prison</t>
  </si>
  <si>
    <t>Beechworth Correctional Centre</t>
  </si>
  <si>
    <t>Dhurringile Prison</t>
  </si>
  <si>
    <t>Fulham Correctional Centre</t>
  </si>
  <si>
    <t>Hopkins Correctional Centre</t>
  </si>
  <si>
    <t>Judy Lazarus Transition Centre</t>
  </si>
  <si>
    <t>Langi Kal Kal Prison</t>
  </si>
  <si>
    <t>Loddon Prison</t>
  </si>
  <si>
    <t>Marngoneet Correctional Centre</t>
  </si>
  <si>
    <t>Melbourne Assessment Prison</t>
  </si>
  <si>
    <t>Metropolitan Remand Centre</t>
  </si>
  <si>
    <t>Port Phillip Prison</t>
  </si>
  <si>
    <t>Ravenhall Correctional Centre</t>
  </si>
  <si>
    <t>Dame Phyllis Frost Centre</t>
  </si>
  <si>
    <t>Tarrengower Prison</t>
  </si>
  <si>
    <t>TOTAL</t>
  </si>
  <si>
    <t>Males in prison</t>
  </si>
  <si>
    <t>Females in prison</t>
  </si>
  <si>
    <t>Aboriginal and Torres Strait Islander people</t>
  </si>
  <si>
    <t>People in prison aged less than 25 years</t>
  </si>
  <si>
    <t>Unsentenced people in prison</t>
  </si>
  <si>
    <t>Source: Corrections Victoria</t>
  </si>
  <si>
    <t>Table 1.01 - Number of people in prisons by location - end of July 2021 and 2022</t>
  </si>
  <si>
    <t>% change</t>
  </si>
  <si>
    <t>Table 1.02 - Number of people in prisons by location - end of August 2021 and 2022</t>
  </si>
  <si>
    <t>Table 1.03 - Number of people in prisons by location - end of September 2021 and 2022</t>
  </si>
  <si>
    <t>Table 1.04 - Number of people in prisons by location - end of October 2021 and 2022</t>
  </si>
  <si>
    <t>Percent(31-Oct-2020, 31-Oct-2018)</t>
  </si>
  <si>
    <t>Table 1.05 - Number of people in prisons by location - end of November 2021 and 2022</t>
  </si>
  <si>
    <t>Table 1.06 - Number of people in prisons by location - end of December 2021 and 2022</t>
  </si>
  <si>
    <t>Table 1.07 - Number of people in prisons by location - end of January 2022 and 2023</t>
  </si>
  <si>
    <t>Percent(31-Oct-2019, 31-Oct-2018)</t>
  </si>
  <si>
    <t>Table 1.08 - Number of people in prisons by location - end of February 2022 and 2023</t>
  </si>
  <si>
    <t>Table 1.09 - Number of people in prisons by location - end of March 2022 and 2023</t>
  </si>
  <si>
    <t>Table 1.10 - Number of people in prisons by location - end of April 2022 and 2023</t>
  </si>
  <si>
    <t>Table 1.11 - Number of people in prisons by location - end of May 2022 and 2023</t>
  </si>
  <si>
    <t>Table 1.12 - Number of people in prisons by location - end of June 2022 and 2023</t>
  </si>
  <si>
    <t>Table 2 - Number of people in CCS by Justice region - end of month 2022-23</t>
  </si>
  <si>
    <t>Justice region</t>
  </si>
  <si>
    <t>Northern Metropolitan Region</t>
  </si>
  <si>
    <t>Southern Metropolitan Region</t>
  </si>
  <si>
    <t>Eastern Metropolitan Region</t>
  </si>
  <si>
    <t>Western Metropolitan Region</t>
  </si>
  <si>
    <t>Loddon Mallee Region</t>
  </si>
  <si>
    <t>Hume Region</t>
  </si>
  <si>
    <t>Barwon South West Region</t>
  </si>
  <si>
    <t>Gippsland Region</t>
  </si>
  <si>
    <t>Grampians Region</t>
  </si>
  <si>
    <t>Males in community corrections</t>
  </si>
  <si>
    <t>Females in community corrections</t>
  </si>
  <si>
    <t>People in CCS aged less than 25 years</t>
  </si>
  <si>
    <t>* Data for end of month was unavailable</t>
  </si>
  <si>
    <t>Table 2.01 - Number of people in CCS by Justice region - end of July 2021 and 2022</t>
  </si>
  <si>
    <t>Table 2.02 - Number of people in CCS by Justice region - end of August 2021 and 2022</t>
  </si>
  <si>
    <t>Table 2.03 - Number of people in CCS by Justice region - end of September 2021 and 2022</t>
  </si>
  <si>
    <t>Table 2.04 - Number of people in CCS by Justice region - end of October 2021 and 2022</t>
  </si>
  <si>
    <t>Percent(31-Oct-19, 31-Oct-18)</t>
  </si>
  <si>
    <t>Table 2.05 - Number of people in CCS by Justice region - end of November 2021 and 2022</t>
  </si>
  <si>
    <t>Table 2.06 - Number of people in CCS by Justice region - end of December 2021 and 2022</t>
  </si>
  <si>
    <t>Table 2.07 - Number of people in CCS by Justice region - end of January 2022 and 2023</t>
  </si>
  <si>
    <t>Table 2.08 - Number of people in CCS by Justice region - end of February 2022 and 2023</t>
  </si>
  <si>
    <t>Table 2.09 - Number of people in CCS by Justice region - end of March 2022 and 2023</t>
  </si>
  <si>
    <t>Table 2.10 - Number of people in CCS by Justice region - end of April 2022 and 2023</t>
  </si>
  <si>
    <t>29-Apr-22*</t>
  </si>
  <si>
    <t>29-Apr-23*</t>
  </si>
  <si>
    <t>* Data for 30 April 2021 and 30 April 2022 was unavailable</t>
  </si>
  <si>
    <t>Table 2.11 - Number of people in CCS by Justice region - end of May 2022 and 2023</t>
  </si>
  <si>
    <t>Table 2.12 - Number of people in CCSs by Justice region - end of June 2022 and 2023</t>
  </si>
  <si>
    <t>29-Jun-23*</t>
  </si>
  <si>
    <t>29-Jun-22*</t>
  </si>
  <si>
    <t>* Data for 30 June 2022 was unavailable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</si>
</sst>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d/mm/yyyy;@"/>
    <numFmt numFmtId="165" formatCode="0.0%"/>
    <numFmt numFmtId="166" formatCode="[$-C09]dd\-mmm\-yy;@"/>
  </numFmts>
  <fonts count="33" x14ac:knownFonts="1">
    <font>
      <sz val="10"/>
      <name val="Arial"/>
      <family val="2"/>
    </font>
    <font>
      <sz val="10"/>
      <name val="Arial"/>
      <family val="2"/>
    </font>
    <font>
      <b/>
      <sz val="16"/>
      <color indexed="16"/>
      <name val="Arial"/>
      <family val="2"/>
    </font>
    <font>
      <sz val="16"/>
      <name val="Arial"/>
      <family val="2"/>
    </font>
    <font>
      <sz val="10"/>
      <name val="Arial"/>
      <family val="2"/>
    </font>
    <font>
      <b/>
      <sz val="10"/>
      <name val="Arial"/>
      <family val="2"/>
    </font>
    <font>
      <sz val="10"/>
      <name val="Arial"/>
      <family val="2"/>
    </font>
    <font>
      <b/>
      <sz val="10"/>
      <color indexed="49"/>
      <name val="Arial"/>
      <family val="2"/>
    </font>
    <font>
      <b/>
      <sz val="12"/>
      <color indexed="49"/>
      <name val="Arial"/>
      <family val="2"/>
    </font>
    <font>
      <sz val="10"/>
      <color indexed="49"/>
      <name val="Arial"/>
      <family val="2"/>
    </font>
    <font>
      <sz val="14"/>
      <color indexed="53"/>
      <name val="Verdana"/>
      <family val="2"/>
    </font>
    <font>
      <b/>
      <sz val="12"/>
      <color indexed="53"/>
      <name val="Arial"/>
      <family val="2"/>
    </font>
    <font>
      <b/>
      <sz val="10"/>
      <color indexed="16"/>
      <name val="Arial"/>
      <family val="2"/>
    </font>
    <font>
      <sz val="12"/>
      <name val="Arial"/>
      <family val="2"/>
    </font>
    <font>
      <b/>
      <sz val="36"/>
      <color indexed="16"/>
      <name val="Arial"/>
      <family val="2"/>
    </font>
    <font>
      <sz val="36"/>
      <name val="Arial"/>
      <family val="2"/>
    </font>
    <font>
      <i/>
      <sz val="10"/>
      <name val="Arial"/>
      <family val="2"/>
    </font>
    <font>
      <b/>
      <sz val="10"/>
      <color indexed="53"/>
      <name val="Arial"/>
      <family val="2"/>
    </font>
    <font>
      <sz val="8"/>
      <name val="Arial"/>
      <family val="2"/>
    </font>
    <font>
      <b/>
      <sz val="10"/>
      <color theme="0"/>
      <name val="Arial"/>
      <family val="2"/>
    </font>
    <font>
      <u/>
      <sz val="10"/>
      <color theme="10"/>
      <name val="Arial"/>
      <family val="2"/>
    </font>
    <font>
      <b/>
      <sz val="12"/>
      <color theme="0"/>
      <name val="Arial"/>
      <family val="2"/>
    </font>
    <font>
      <b/>
      <sz val="12"/>
      <color rgb="FF002D56"/>
      <name val="Arial"/>
      <family val="2"/>
    </font>
    <font>
      <sz val="10"/>
      <color rgb="FFFF0000"/>
      <name val="Arial"/>
      <family val="2"/>
    </font>
    <font>
      <b/>
      <sz val="10"/>
      <color rgb="FFFF0000"/>
      <name val="Arial"/>
      <family val="2"/>
    </font>
    <font>
      <b/>
      <sz val="10"/>
      <color rgb="FFFFFFFF"/>
      <name val="Arial"/>
      <family val="2"/>
    </font>
    <font>
      <sz val="10"/>
      <color theme="0"/>
      <name val="Arial"/>
      <family val="2"/>
    </font>
    <font>
      <b/>
      <sz val="16"/>
      <color rgb="FFFF0000"/>
      <name val="Arial"/>
      <family val="2"/>
    </font>
    <font>
      <b/>
      <sz val="16"/>
      <color rgb="FF01356E"/>
      <name val="Arial"/>
      <family val="2"/>
    </font>
    <font>
      <b/>
      <sz val="12"/>
      <color rgb="FF01356E"/>
      <name val="Arial"/>
      <family val="2"/>
    </font>
    <font>
      <sz val="8"/>
      <color theme="1"/>
      <name val="Calibri"/>
      <family val="2"/>
    </font>
    <font>
      <i/>
      <sz val="8"/>
      <color theme="1"/>
      <name val="Calibri"/>
      <family val="2"/>
    </font>
    <font>
      <b/>
      <sz val="8"/>
      <color theme="1"/>
      <name val="Calibri"/>
      <family val="2"/>
    </font>
  </fonts>
  <fills count="10">
    <fill>
      <patternFill patternType="none"/>
    </fill>
    <fill>
      <patternFill patternType="gray125"/>
    </fill>
    <fill>
      <patternFill patternType="solid">
        <fgColor indexed="53"/>
        <bgColor indexed="64"/>
      </patternFill>
    </fill>
    <fill>
      <patternFill patternType="solid">
        <fgColor indexed="50"/>
        <bgColor indexed="64"/>
      </patternFill>
    </fill>
    <fill>
      <patternFill patternType="solid">
        <fgColor indexed="62"/>
        <bgColor indexed="64"/>
      </patternFill>
    </fill>
    <fill>
      <patternFill patternType="solid">
        <fgColor theme="0"/>
        <bgColor indexed="64"/>
      </patternFill>
    </fill>
    <fill>
      <patternFill patternType="solid">
        <fgColor rgb="FF002D56"/>
        <bgColor indexed="64"/>
      </patternFill>
    </fill>
    <fill>
      <patternFill patternType="solid">
        <fgColor rgb="FFFFFFFF"/>
        <bgColor rgb="FF000000"/>
      </patternFill>
    </fill>
    <fill>
      <patternFill patternType="solid">
        <fgColor rgb="FF839099"/>
        <bgColor rgb="FF000000"/>
      </patternFill>
    </fill>
    <fill>
      <patternFill patternType="solid">
        <fgColor rgb="FFFFFFFF"/>
      </patternFill>
    </fill>
  </fills>
  <borders count="8">
    <border>
      <left/>
      <right/>
      <top/>
      <bottom/>
      <diagonal/>
    </border>
    <border>
      <left/>
      <right/>
      <top style="dotted">
        <color rgb="FF002D56"/>
      </top>
      <bottom style="dotted">
        <color rgb="FF002D56"/>
      </bottom>
      <diagonal/>
    </border>
    <border>
      <left/>
      <right/>
      <top style="dotted">
        <color rgb="FF002D56"/>
      </top>
      <bottom/>
      <diagonal/>
    </border>
    <border>
      <left style="thin">
        <color theme="0"/>
      </left>
      <right style="thin">
        <color theme="0"/>
      </right>
      <top style="thin">
        <color theme="0"/>
      </top>
      <bottom style="thin">
        <color theme="0"/>
      </bottom>
      <diagonal/>
    </border>
    <border>
      <left/>
      <right/>
      <top/>
      <bottom style="dotted">
        <color rgb="FF002D56"/>
      </bottom>
      <diagonal/>
    </border>
    <border>
      <left/>
      <right/>
      <top/>
      <bottom style="dotted">
        <color indexed="64"/>
      </bottom>
      <diagonal/>
    </border>
    <border>
      <left/>
      <right/>
      <top style="dotted">
        <color indexed="64"/>
      </top>
      <bottom/>
      <diagonal/>
    </border>
    <border>
      <left/>
      <right/>
      <top style="dotted">
        <color indexed="64"/>
      </top>
      <bottom style="dotted">
        <color indexed="64"/>
      </bottom>
      <diagonal/>
    </border>
  </borders>
  <cellStyleXfs count="3">
    <xf numFmtId="0" fontId="0" fillId="0" borderId="0"/>
    <xf numFmtId="0" fontId="20" fillId="0" borderId="0" applyNumberFormat="0" applyFill="0" applyBorder="0" applyAlignment="0" applyProtection="0"/>
    <xf numFmtId="9" fontId="1" fillId="0" borderId="0" applyFont="0" applyFill="0" applyBorder="0" applyAlignment="0" applyProtection="0"/>
  </cellStyleXfs>
  <cellXfs count="164">
    <xf numFmtId="0" fontId="0" fillId="0" borderId="0" xfId="0"/>
    <xf numFmtId="0" fontId="3" fillId="5" borderId="0" xfId="0" applyFont="1" applyFill="1" applyAlignment="1">
      <alignment horizontal="center"/>
    </xf>
    <xf numFmtId="0" fontId="4" fillId="5" borderId="0" xfId="0" applyFont="1" applyFill="1"/>
    <xf numFmtId="0" fontId="5" fillId="5" borderId="0" xfId="0" applyFont="1" applyFill="1"/>
    <xf numFmtId="0" fontId="6" fillId="5" borderId="0" xfId="0" applyFont="1" applyFill="1"/>
    <xf numFmtId="0" fontId="9" fillId="5" borderId="0" xfId="0" applyFont="1" applyFill="1" applyAlignment="1">
      <alignment vertical="top"/>
    </xf>
    <xf numFmtId="0" fontId="2" fillId="5" borderId="0" xfId="0" applyFont="1" applyFill="1" applyAlignment="1">
      <alignment wrapText="1"/>
    </xf>
    <xf numFmtId="0" fontId="11" fillId="5" borderId="0" xfId="0" applyFont="1" applyFill="1" applyAlignment="1">
      <alignment vertical="center"/>
    </xf>
    <xf numFmtId="0" fontId="14" fillId="5" borderId="0" xfId="0" applyFont="1" applyFill="1" applyAlignment="1">
      <alignment vertical="center"/>
    </xf>
    <xf numFmtId="0" fontId="15" fillId="5" borderId="0" xfId="0" applyFont="1" applyFill="1" applyAlignment="1">
      <alignment vertical="center"/>
    </xf>
    <xf numFmtId="0" fontId="15" fillId="5" borderId="0" xfId="0" applyFont="1" applyFill="1" applyAlignment="1">
      <alignment horizontal="center" vertical="center"/>
    </xf>
    <xf numFmtId="0" fontId="4" fillId="5" borderId="0" xfId="0" applyFont="1" applyFill="1" applyAlignment="1">
      <alignment horizontal="center"/>
    </xf>
    <xf numFmtId="0" fontId="2" fillId="5" borderId="0" xfId="0" applyFont="1" applyFill="1" applyAlignment="1">
      <alignment horizontal="center" wrapText="1"/>
    </xf>
    <xf numFmtId="0" fontId="11" fillId="5" borderId="0" xfId="0" applyFont="1" applyFill="1" applyAlignment="1">
      <alignment horizontal="center" vertical="center"/>
    </xf>
    <xf numFmtId="0" fontId="5" fillId="5" borderId="0" xfId="0" applyFont="1" applyFill="1" applyAlignment="1">
      <alignment horizontal="center"/>
    </xf>
    <xf numFmtId="0" fontId="6" fillId="5" borderId="0" xfId="0" applyFont="1" applyFill="1" applyAlignment="1">
      <alignment horizontal="center"/>
    </xf>
    <xf numFmtId="0" fontId="17" fillId="5" borderId="0" xfId="0" applyFont="1" applyFill="1" applyAlignment="1">
      <alignment horizontal="right" vertical="center"/>
    </xf>
    <xf numFmtId="164" fontId="12" fillId="5" borderId="0" xfId="0" applyNumberFormat="1" applyFont="1" applyFill="1" applyAlignment="1">
      <alignment horizontal="left" vertical="center"/>
    </xf>
    <xf numFmtId="0" fontId="8" fillId="2" borderId="0" xfId="0" applyFont="1" applyFill="1" applyAlignment="1">
      <alignment horizontal="center" vertical="center" wrapText="1"/>
    </xf>
    <xf numFmtId="0" fontId="7" fillId="5" borderId="0" xfId="0" applyFont="1" applyFill="1" applyAlignment="1">
      <alignment horizontal="center" vertical="center"/>
    </xf>
    <xf numFmtId="0" fontId="2" fillId="5" borderId="0" xfId="0" applyFont="1" applyFill="1" applyAlignment="1">
      <alignment vertical="center"/>
    </xf>
    <xf numFmtId="0" fontId="19" fillId="3" borderId="0" xfId="0" applyFont="1" applyFill="1"/>
    <xf numFmtId="3" fontId="19" fillId="3" borderId="0" xfId="0" applyNumberFormat="1" applyFont="1" applyFill="1" applyAlignment="1">
      <alignment horizontal="center"/>
    </xf>
    <xf numFmtId="165" fontId="19" fillId="3" borderId="0" xfId="2" applyNumberFormat="1" applyFont="1" applyFill="1" applyAlignment="1">
      <alignment horizontal="center" vertical="center"/>
    </xf>
    <xf numFmtId="0" fontId="18" fillId="5" borderId="0" xfId="0" applyFont="1" applyFill="1"/>
    <xf numFmtId="0" fontId="6" fillId="5" borderId="0" xfId="0" applyFont="1" applyFill="1" applyAlignment="1">
      <alignment vertical="center"/>
    </xf>
    <xf numFmtId="3" fontId="16" fillId="5" borderId="0" xfId="0" applyNumberFormat="1" applyFont="1" applyFill="1" applyAlignment="1">
      <alignment horizontal="center" vertical="center"/>
    </xf>
    <xf numFmtId="0" fontId="16" fillId="5" borderId="0" xfId="0" applyFont="1" applyFill="1" applyAlignment="1">
      <alignment vertical="center"/>
    </xf>
    <xf numFmtId="165" fontId="16" fillId="5" borderId="1" xfId="2" applyNumberFormat="1" applyFont="1" applyFill="1" applyBorder="1" applyAlignment="1">
      <alignment horizontal="center" vertical="center"/>
    </xf>
    <xf numFmtId="0" fontId="16" fillId="5" borderId="2" xfId="0" applyFont="1" applyFill="1" applyBorder="1" applyAlignment="1">
      <alignment vertical="center"/>
    </xf>
    <xf numFmtId="3" fontId="16" fillId="5" borderId="2" xfId="0" applyNumberFormat="1" applyFont="1" applyFill="1" applyBorder="1" applyAlignment="1">
      <alignment horizontal="center" vertical="center"/>
    </xf>
    <xf numFmtId="165" fontId="16" fillId="5" borderId="2" xfId="2" applyNumberFormat="1" applyFont="1" applyFill="1" applyBorder="1" applyAlignment="1">
      <alignment horizontal="center" vertical="center"/>
    </xf>
    <xf numFmtId="0" fontId="0" fillId="5" borderId="2" xfId="0" applyFill="1" applyBorder="1" applyAlignment="1">
      <alignment vertical="center"/>
    </xf>
    <xf numFmtId="0" fontId="10" fillId="5" borderId="0" xfId="0" applyFont="1" applyFill="1"/>
    <xf numFmtId="0" fontId="13" fillId="5" borderId="0" xfId="0" applyFont="1" applyFill="1" applyAlignment="1">
      <alignment horizontal="left" indent="1"/>
    </xf>
    <xf numFmtId="0" fontId="21" fillId="6" borderId="3" xfId="0" applyFont="1" applyFill="1" applyBorder="1" applyAlignment="1">
      <alignment horizontal="center" vertical="center"/>
    </xf>
    <xf numFmtId="0" fontId="22" fillId="5" borderId="0" xfId="0" applyFont="1" applyFill="1" applyAlignment="1">
      <alignment horizontal="center" vertical="center"/>
    </xf>
    <xf numFmtId="0" fontId="16" fillId="5" borderId="4" xfId="0" applyFont="1" applyFill="1" applyBorder="1"/>
    <xf numFmtId="3" fontId="16" fillId="5" borderId="4" xfId="0" applyNumberFormat="1" applyFont="1" applyFill="1" applyBorder="1" applyAlignment="1">
      <alignment horizontal="center"/>
    </xf>
    <xf numFmtId="165" fontId="16" fillId="5" borderId="4" xfId="2" applyNumberFormat="1" applyFont="1" applyFill="1" applyBorder="1" applyAlignment="1">
      <alignment horizontal="center"/>
    </xf>
    <xf numFmtId="0" fontId="0" fillId="5" borderId="4" xfId="0" applyFill="1" applyBorder="1"/>
    <xf numFmtId="0" fontId="8" fillId="2" borderId="0" xfId="0" applyFont="1" applyFill="1" applyAlignment="1">
      <alignment vertical="center" wrapText="1"/>
    </xf>
    <xf numFmtId="166" fontId="8" fillId="2" borderId="0" xfId="0" applyNumberFormat="1" applyFont="1" applyFill="1" applyAlignment="1">
      <alignment horizontal="center" vertical="center" wrapText="1"/>
    </xf>
    <xf numFmtId="15" fontId="7" fillId="4" borderId="0" xfId="0" applyNumberFormat="1" applyFont="1" applyFill="1" applyAlignment="1">
      <alignment horizontal="center" vertical="center"/>
    </xf>
    <xf numFmtId="0" fontId="21" fillId="5" borderId="3" xfId="0" applyFont="1" applyFill="1" applyBorder="1" applyAlignment="1">
      <alignment horizontal="center" vertical="center"/>
    </xf>
    <xf numFmtId="0" fontId="0" fillId="5" borderId="0" xfId="0" applyFill="1"/>
    <xf numFmtId="0" fontId="0" fillId="5" borderId="1" xfId="0" applyFill="1" applyBorder="1" applyAlignment="1">
      <alignment vertical="center"/>
    </xf>
    <xf numFmtId="0" fontId="4" fillId="5" borderId="0" xfId="0" applyFont="1" applyFill="1" applyAlignment="1">
      <alignment vertical="center"/>
    </xf>
    <xf numFmtId="0" fontId="21" fillId="6" borderId="3" xfId="1" applyFont="1" applyFill="1" applyBorder="1" applyAlignment="1">
      <alignment horizontal="center" vertical="center"/>
    </xf>
    <xf numFmtId="10" fontId="5" fillId="5" borderId="0" xfId="0" applyNumberFormat="1" applyFont="1" applyFill="1"/>
    <xf numFmtId="3" fontId="1" fillId="5" borderId="0" xfId="0" applyNumberFormat="1" applyFont="1" applyFill="1" applyAlignment="1">
      <alignment horizontal="center"/>
    </xf>
    <xf numFmtId="3" fontId="1" fillId="5" borderId="1" xfId="0" applyNumberFormat="1" applyFont="1" applyFill="1" applyBorder="1" applyAlignment="1">
      <alignment horizontal="center" vertical="center"/>
    </xf>
    <xf numFmtId="3" fontId="1" fillId="5" borderId="2" xfId="0" applyNumberFormat="1" applyFont="1" applyFill="1" applyBorder="1" applyAlignment="1">
      <alignment horizontal="center" vertical="center"/>
    </xf>
    <xf numFmtId="3" fontId="1" fillId="5" borderId="4" xfId="0" applyNumberFormat="1" applyFont="1" applyFill="1" applyBorder="1" applyAlignment="1">
      <alignment horizontal="center"/>
    </xf>
    <xf numFmtId="0" fontId="23" fillId="5" borderId="0" xfId="0" applyFont="1" applyFill="1"/>
    <xf numFmtId="0" fontId="24" fillId="5" borderId="0" xfId="0" applyFont="1" applyFill="1"/>
    <xf numFmtId="0" fontId="23" fillId="5" borderId="0" xfId="0" applyFont="1" applyFill="1" applyAlignment="1">
      <alignment vertical="top"/>
    </xf>
    <xf numFmtId="0" fontId="23" fillId="5" borderId="0" xfId="0" applyFont="1" applyFill="1" applyAlignment="1">
      <alignment vertical="center"/>
    </xf>
    <xf numFmtId="0" fontId="0" fillId="5" borderId="0" xfId="0" applyFill="1" applyAlignment="1">
      <alignment vertical="top"/>
    </xf>
    <xf numFmtId="165" fontId="0" fillId="5" borderId="0" xfId="2" applyNumberFormat="1" applyFont="1" applyFill="1" applyAlignment="1"/>
    <xf numFmtId="165" fontId="0" fillId="5" borderId="0" xfId="0" applyNumberFormat="1" applyFill="1"/>
    <xf numFmtId="0" fontId="0" fillId="5" borderId="0" xfId="0" applyFill="1" applyAlignment="1">
      <alignment vertical="center"/>
    </xf>
    <xf numFmtId="3" fontId="1" fillId="7" borderId="0" xfId="0" applyNumberFormat="1" applyFont="1" applyFill="1" applyAlignment="1">
      <alignment horizontal="center"/>
    </xf>
    <xf numFmtId="3" fontId="1" fillId="7" borderId="1" xfId="0" applyNumberFormat="1" applyFont="1" applyFill="1" applyBorder="1" applyAlignment="1">
      <alignment horizontal="center" vertical="center"/>
    </xf>
    <xf numFmtId="3" fontId="1" fillId="7" borderId="2" xfId="0" applyNumberFormat="1" applyFont="1" applyFill="1" applyBorder="1" applyAlignment="1">
      <alignment horizontal="center" vertical="center"/>
    </xf>
    <xf numFmtId="3" fontId="25" fillId="8" borderId="0" xfId="0" applyNumberFormat="1" applyFont="1" applyFill="1" applyAlignment="1">
      <alignment horizontal="center"/>
    </xf>
    <xf numFmtId="3" fontId="1" fillId="7" borderId="4" xfId="0" applyNumberFormat="1" applyFont="1" applyFill="1" applyBorder="1" applyAlignment="1">
      <alignment horizontal="center"/>
    </xf>
    <xf numFmtId="3" fontId="16" fillId="7" borderId="4" xfId="0" applyNumberFormat="1" applyFont="1" applyFill="1" applyBorder="1" applyAlignment="1">
      <alignment horizontal="center"/>
    </xf>
    <xf numFmtId="3" fontId="16" fillId="7" borderId="0" xfId="0" applyNumberFormat="1" applyFont="1" applyFill="1" applyAlignment="1">
      <alignment horizontal="center" vertical="center"/>
    </xf>
    <xf numFmtId="3" fontId="16" fillId="7" borderId="2" xfId="0" applyNumberFormat="1" applyFont="1" applyFill="1" applyBorder="1" applyAlignment="1">
      <alignment horizontal="center" vertical="center"/>
    </xf>
    <xf numFmtId="165" fontId="1" fillId="5" borderId="0" xfId="2" applyNumberFormat="1" applyFont="1" applyFill="1" applyBorder="1" applyAlignment="1">
      <alignment horizontal="center"/>
    </xf>
    <xf numFmtId="165" fontId="1" fillId="5" borderId="1" xfId="2" applyNumberFormat="1" applyFont="1" applyFill="1" applyBorder="1" applyAlignment="1">
      <alignment horizontal="center" vertical="center"/>
    </xf>
    <xf numFmtId="165" fontId="1" fillId="5" borderId="0" xfId="2" applyNumberFormat="1" applyFont="1" applyFill="1" applyBorder="1" applyAlignment="1">
      <alignment horizontal="center" vertical="center"/>
    </xf>
    <xf numFmtId="165" fontId="1" fillId="5" borderId="4" xfId="2" applyNumberFormat="1" applyFont="1" applyFill="1" applyBorder="1" applyAlignment="1">
      <alignment horizontal="center"/>
    </xf>
    <xf numFmtId="165" fontId="1" fillId="5" borderId="2" xfId="2" applyNumberFormat="1" applyFont="1" applyFill="1" applyBorder="1" applyAlignment="1">
      <alignment horizontal="center" vertical="center"/>
    </xf>
    <xf numFmtId="165" fontId="1" fillId="7" borderId="0" xfId="2" applyNumberFormat="1" applyFont="1" applyFill="1" applyAlignment="1">
      <alignment horizontal="center"/>
    </xf>
    <xf numFmtId="165" fontId="1" fillId="7" borderId="1" xfId="2" applyNumberFormat="1" applyFont="1" applyFill="1" applyBorder="1" applyAlignment="1">
      <alignment horizontal="center" vertical="center"/>
    </xf>
    <xf numFmtId="165" fontId="1" fillId="7" borderId="2" xfId="2" applyNumberFormat="1" applyFont="1" applyFill="1" applyBorder="1" applyAlignment="1">
      <alignment horizontal="center" vertical="center"/>
    </xf>
    <xf numFmtId="165" fontId="25" fillId="8" borderId="0" xfId="2" applyNumberFormat="1" applyFont="1" applyFill="1" applyAlignment="1">
      <alignment horizontal="center"/>
    </xf>
    <xf numFmtId="165" fontId="1" fillId="7" borderId="4" xfId="2" applyNumberFormat="1" applyFont="1" applyFill="1" applyBorder="1" applyAlignment="1">
      <alignment horizontal="center"/>
    </xf>
    <xf numFmtId="165" fontId="16" fillId="7" borderId="4" xfId="2" applyNumberFormat="1" applyFont="1" applyFill="1" applyBorder="1" applyAlignment="1">
      <alignment horizontal="center"/>
    </xf>
    <xf numFmtId="165" fontId="16" fillId="7" borderId="0" xfId="2" applyNumberFormat="1" applyFont="1" applyFill="1" applyAlignment="1">
      <alignment horizontal="center" vertical="center"/>
    </xf>
    <xf numFmtId="165" fontId="1" fillId="5" borderId="0" xfId="0" applyNumberFormat="1" applyFont="1" applyFill="1" applyAlignment="1">
      <alignment horizontal="center"/>
    </xf>
    <xf numFmtId="165" fontId="1" fillId="5" borderId="1" xfId="0" applyNumberFormat="1" applyFont="1" applyFill="1" applyBorder="1" applyAlignment="1">
      <alignment horizontal="center" vertical="center"/>
    </xf>
    <xf numFmtId="165" fontId="1" fillId="5" borderId="2" xfId="0" applyNumberFormat="1" applyFont="1" applyFill="1" applyBorder="1" applyAlignment="1">
      <alignment horizontal="center" vertical="center"/>
    </xf>
    <xf numFmtId="165" fontId="19" fillId="3" borderId="0" xfId="0" applyNumberFormat="1" applyFont="1" applyFill="1" applyAlignment="1">
      <alignment horizontal="center"/>
    </xf>
    <xf numFmtId="165" fontId="1" fillId="5" borderId="4" xfId="0" applyNumberFormat="1" applyFont="1" applyFill="1" applyBorder="1" applyAlignment="1">
      <alignment horizontal="center"/>
    </xf>
    <xf numFmtId="165" fontId="16" fillId="5" borderId="4" xfId="0" applyNumberFormat="1" applyFont="1" applyFill="1" applyBorder="1" applyAlignment="1">
      <alignment horizontal="center"/>
    </xf>
    <xf numFmtId="165" fontId="16" fillId="5" borderId="2" xfId="0" applyNumberFormat="1" applyFont="1" applyFill="1" applyBorder="1" applyAlignment="1">
      <alignment horizontal="center" vertical="center"/>
    </xf>
    <xf numFmtId="165" fontId="16" fillId="5" borderId="0" xfId="0" applyNumberFormat="1" applyFont="1" applyFill="1" applyAlignment="1">
      <alignment horizontal="center" vertical="center"/>
    </xf>
    <xf numFmtId="15" fontId="8" fillId="2" borderId="0" xfId="0" applyNumberFormat="1" applyFont="1" applyFill="1" applyAlignment="1">
      <alignment horizontal="center" vertical="center" wrapText="1"/>
    </xf>
    <xf numFmtId="0" fontId="26" fillId="5" borderId="0" xfId="0" applyFont="1" applyFill="1"/>
    <xf numFmtId="0" fontId="19" fillId="5" borderId="0" xfId="0" applyFont="1" applyFill="1"/>
    <xf numFmtId="0" fontId="26" fillId="5" borderId="0" xfId="0" applyFont="1" applyFill="1" applyAlignment="1">
      <alignment vertical="top"/>
    </xf>
    <xf numFmtId="10" fontId="26" fillId="5" borderId="0" xfId="2" applyNumberFormat="1" applyFont="1" applyFill="1" applyAlignment="1"/>
    <xf numFmtId="9" fontId="26" fillId="5" borderId="0" xfId="2" applyFont="1" applyFill="1" applyBorder="1" applyAlignment="1">
      <alignment horizontal="center"/>
    </xf>
    <xf numFmtId="165" fontId="26" fillId="5" borderId="0" xfId="0" applyNumberFormat="1" applyFont="1" applyFill="1"/>
    <xf numFmtId="165" fontId="26" fillId="5" borderId="0" xfId="2" applyNumberFormat="1" applyFont="1" applyFill="1" applyAlignment="1"/>
    <xf numFmtId="0" fontId="26" fillId="5" borderId="0" xfId="0" applyFont="1" applyFill="1" applyAlignment="1">
      <alignment vertical="center"/>
    </xf>
    <xf numFmtId="165" fontId="1" fillId="5" borderId="0" xfId="2" applyNumberFormat="1" applyFont="1" applyFill="1" applyAlignment="1">
      <alignment horizontal="center"/>
    </xf>
    <xf numFmtId="165" fontId="19" fillId="3" borderId="0" xfId="2" applyNumberFormat="1" applyFont="1" applyFill="1" applyAlignment="1">
      <alignment horizontal="center"/>
    </xf>
    <xf numFmtId="0" fontId="27" fillId="5" borderId="0" xfId="0" applyFont="1" applyFill="1" applyAlignment="1">
      <alignment wrapText="1"/>
    </xf>
    <xf numFmtId="0" fontId="28" fillId="5" borderId="0" xfId="0" applyFont="1" applyFill="1" applyAlignment="1">
      <alignment vertical="center"/>
    </xf>
    <xf numFmtId="0" fontId="13" fillId="5" borderId="0" xfId="0" applyFont="1" applyFill="1" applyAlignment="1">
      <alignment horizontal="left"/>
    </xf>
    <xf numFmtId="165" fontId="1" fillId="5" borderId="5" xfId="2" applyNumberFormat="1" applyFont="1" applyFill="1" applyBorder="1" applyAlignment="1">
      <alignment horizontal="center"/>
    </xf>
    <xf numFmtId="165" fontId="1" fillId="5" borderId="6" xfId="2" applyNumberFormat="1" applyFont="1" applyFill="1" applyBorder="1" applyAlignment="1">
      <alignment horizontal="center" vertical="center"/>
    </xf>
    <xf numFmtId="3" fontId="30" fillId="9" borderId="0" xfId="0" applyNumberFormat="1" applyFont="1" applyFill="1" applyAlignment="1">
      <alignment horizontal="right" vertical="top" wrapText="1"/>
    </xf>
    <xf numFmtId="165" fontId="30" fillId="9" borderId="0" xfId="0" applyNumberFormat="1" applyFont="1" applyFill="1" applyAlignment="1">
      <alignment horizontal="right" vertical="top" wrapText="1"/>
    </xf>
    <xf numFmtId="3" fontId="31" fillId="9" borderId="0" xfId="0" applyNumberFormat="1" applyFont="1" applyFill="1" applyAlignment="1">
      <alignment horizontal="right" vertical="top" wrapText="1"/>
    </xf>
    <xf numFmtId="3" fontId="32" fillId="0" borderId="0" xfId="0" applyNumberFormat="1" applyFont="1" applyAlignment="1">
      <alignment horizontal="right" vertical="top" wrapText="1"/>
    </xf>
    <xf numFmtId="0" fontId="0" fillId="7" borderId="0" xfId="0" applyFill="1" applyAlignment="1">
      <alignment horizontal="center"/>
    </xf>
    <xf numFmtId="0" fontId="0" fillId="7" borderId="1" xfId="0" applyFill="1" applyBorder="1" applyAlignment="1">
      <alignment horizontal="center" vertical="center"/>
    </xf>
    <xf numFmtId="0" fontId="0" fillId="7" borderId="2" xfId="0" applyFill="1" applyBorder="1" applyAlignment="1">
      <alignment horizontal="center" vertical="center"/>
    </xf>
    <xf numFmtId="3" fontId="0" fillId="7" borderId="4" xfId="0" applyNumberFormat="1" applyFill="1" applyBorder="1" applyAlignment="1">
      <alignment horizontal="center"/>
    </xf>
    <xf numFmtId="0" fontId="0" fillId="7" borderId="4" xfId="0" applyFill="1" applyBorder="1" applyAlignment="1">
      <alignment horizontal="center"/>
    </xf>
    <xf numFmtId="0" fontId="0" fillId="0" borderId="1" xfId="0" applyBorder="1" applyAlignment="1">
      <alignment horizontal="center" vertical="center"/>
    </xf>
    <xf numFmtId="3" fontId="0" fillId="7" borderId="1" xfId="0" applyNumberFormat="1" applyFill="1" applyBorder="1" applyAlignment="1">
      <alignment horizontal="center" vertical="center"/>
    </xf>
    <xf numFmtId="0" fontId="16" fillId="7" borderId="4" xfId="0" applyFont="1" applyFill="1" applyBorder="1" applyAlignment="1">
      <alignment horizontal="center"/>
    </xf>
    <xf numFmtId="0" fontId="16" fillId="7" borderId="0" xfId="0" applyFont="1" applyFill="1" applyAlignment="1">
      <alignment horizontal="center" vertical="center"/>
    </xf>
    <xf numFmtId="3" fontId="0" fillId="7" borderId="2" xfId="0" applyNumberFormat="1" applyFill="1" applyBorder="1" applyAlignment="1">
      <alignment horizontal="center" vertical="center"/>
    </xf>
    <xf numFmtId="165" fontId="0" fillId="7" borderId="0" xfId="0" applyNumberFormat="1" applyFill="1" applyAlignment="1">
      <alignment horizontal="center"/>
    </xf>
    <xf numFmtId="165" fontId="0" fillId="7" borderId="1" xfId="0" applyNumberFormat="1" applyFill="1" applyBorder="1" applyAlignment="1">
      <alignment horizontal="center" vertical="center"/>
    </xf>
    <xf numFmtId="165" fontId="0" fillId="7" borderId="0" xfId="0" applyNumberFormat="1" applyFill="1" applyAlignment="1">
      <alignment horizontal="center" vertical="center"/>
    </xf>
    <xf numFmtId="165" fontId="25" fillId="8" borderId="0" xfId="0" applyNumberFormat="1" applyFont="1" applyFill="1" applyAlignment="1">
      <alignment horizontal="center" vertical="center"/>
    </xf>
    <xf numFmtId="165" fontId="0" fillId="7" borderId="4" xfId="0" applyNumberFormat="1" applyFill="1" applyBorder="1" applyAlignment="1">
      <alignment horizontal="center"/>
    </xf>
    <xf numFmtId="165" fontId="0" fillId="7" borderId="2" xfId="0" applyNumberFormat="1" applyFill="1" applyBorder="1" applyAlignment="1">
      <alignment horizontal="center" vertical="center"/>
    </xf>
    <xf numFmtId="165" fontId="16" fillId="7" borderId="4" xfId="0" applyNumberFormat="1" applyFont="1" applyFill="1" applyBorder="1" applyAlignment="1">
      <alignment horizontal="center"/>
    </xf>
    <xf numFmtId="165" fontId="16" fillId="7" borderId="1" xfId="0" applyNumberFormat="1" applyFont="1" applyFill="1" applyBorder="1" applyAlignment="1">
      <alignment horizontal="center" vertical="center"/>
    </xf>
    <xf numFmtId="165" fontId="16" fillId="7" borderId="2" xfId="0" applyNumberFormat="1" applyFont="1" applyFill="1" applyBorder="1" applyAlignment="1">
      <alignment horizontal="center" vertical="center"/>
    </xf>
    <xf numFmtId="3" fontId="0" fillId="7" borderId="0" xfId="0" applyNumberFormat="1" applyFill="1" applyAlignment="1">
      <alignment horizontal="center"/>
    </xf>
    <xf numFmtId="165" fontId="0" fillId="7" borderId="7" xfId="0" applyNumberFormat="1" applyFill="1" applyBorder="1" applyAlignment="1">
      <alignment horizontal="center"/>
    </xf>
    <xf numFmtId="165" fontId="25" fillId="8" borderId="0" xfId="0" applyNumberFormat="1" applyFont="1" applyFill="1" applyAlignment="1">
      <alignment horizontal="center"/>
    </xf>
    <xf numFmtId="165" fontId="16" fillId="7" borderId="0" xfId="0" applyNumberFormat="1" applyFont="1" applyFill="1" applyAlignment="1">
      <alignment horizontal="center" vertical="center"/>
    </xf>
    <xf numFmtId="165" fontId="0" fillId="7" borderId="0" xfId="0" applyNumberFormat="1" applyFill="1"/>
    <xf numFmtId="165" fontId="0" fillId="7" borderId="1" xfId="0" applyNumberFormat="1" applyFill="1" applyBorder="1"/>
    <xf numFmtId="165" fontId="0" fillId="7" borderId="4" xfId="0" applyNumberFormat="1" applyFill="1" applyBorder="1"/>
    <xf numFmtId="165" fontId="25" fillId="8" borderId="0" xfId="0" applyNumberFormat="1" applyFont="1" applyFill="1"/>
    <xf numFmtId="165" fontId="16" fillId="7" borderId="4" xfId="0" applyNumberFormat="1" applyFont="1" applyFill="1" applyBorder="1"/>
    <xf numFmtId="165" fontId="16" fillId="7" borderId="0" xfId="0" applyNumberFormat="1" applyFont="1" applyFill="1"/>
    <xf numFmtId="0" fontId="1" fillId="5" borderId="0" xfId="0" applyFont="1" applyFill="1"/>
    <xf numFmtId="0" fontId="1" fillId="5" borderId="0" xfId="0" applyFont="1" applyFill="1" applyAlignment="1">
      <alignment horizontal="center"/>
    </xf>
    <xf numFmtId="0" fontId="1" fillId="5" borderId="0" xfId="0" applyFont="1" applyFill="1" applyAlignment="1">
      <alignment horizontal="center" vertical="center"/>
    </xf>
    <xf numFmtId="0" fontId="1" fillId="5" borderId="0" xfId="0" applyFont="1" applyFill="1" applyAlignment="1">
      <alignment horizontal="right" vertical="center"/>
    </xf>
    <xf numFmtId="0" fontId="1" fillId="5" borderId="0" xfId="0" applyFont="1" applyFill="1" applyAlignment="1">
      <alignment vertical="center"/>
    </xf>
    <xf numFmtId="0" fontId="1" fillId="5" borderId="1" xfId="0" applyFont="1" applyFill="1" applyBorder="1" applyAlignment="1">
      <alignment vertical="center"/>
    </xf>
    <xf numFmtId="0" fontId="1" fillId="5" borderId="2" xfId="0" applyFont="1" applyFill="1" applyBorder="1" applyAlignment="1">
      <alignment vertical="center"/>
    </xf>
    <xf numFmtId="2" fontId="1" fillId="5" borderId="0" xfId="0" applyNumberFormat="1" applyFont="1" applyFill="1"/>
    <xf numFmtId="165" fontId="1" fillId="5" borderId="0" xfId="2" applyNumberFormat="1" applyFont="1" applyFill="1" applyAlignment="1"/>
    <xf numFmtId="0" fontId="1" fillId="5" borderId="4" xfId="0" applyFont="1" applyFill="1" applyBorder="1"/>
    <xf numFmtId="0" fontId="1" fillId="5" borderId="2" xfId="0" applyFont="1" applyFill="1" applyBorder="1"/>
    <xf numFmtId="165" fontId="1" fillId="5" borderId="0" xfId="2" applyNumberFormat="1" applyFont="1" applyFill="1" applyAlignment="1">
      <alignment vertical="center"/>
    </xf>
    <xf numFmtId="165" fontId="1" fillId="5" borderId="0" xfId="0" applyNumberFormat="1" applyFont="1" applyFill="1"/>
    <xf numFmtId="9" fontId="1" fillId="5" borderId="0" xfId="2" applyFont="1" applyFill="1" applyBorder="1" applyAlignment="1">
      <alignment horizontal="center"/>
    </xf>
    <xf numFmtId="2" fontId="1" fillId="5" borderId="0" xfId="2" applyNumberFormat="1" applyFont="1" applyFill="1" applyAlignment="1"/>
    <xf numFmtId="15" fontId="1" fillId="5" borderId="0" xfId="0" applyNumberFormat="1" applyFont="1" applyFill="1"/>
    <xf numFmtId="10" fontId="1" fillId="5" borderId="0" xfId="0" applyNumberFormat="1" applyFont="1" applyFill="1"/>
    <xf numFmtId="10" fontId="1" fillId="5" borderId="0" xfId="0" applyNumberFormat="1" applyFont="1" applyFill="1" applyAlignment="1">
      <alignment vertical="center"/>
    </xf>
    <xf numFmtId="3" fontId="1" fillId="5" borderId="0" xfId="0" applyNumberFormat="1" applyFont="1" applyFill="1"/>
    <xf numFmtId="3" fontId="0" fillId="5" borderId="4" xfId="0" applyNumberFormat="1" applyFill="1" applyBorder="1"/>
    <xf numFmtId="0" fontId="1" fillId="5" borderId="0" xfId="0" applyFont="1" applyFill="1" applyAlignment="1">
      <alignment horizontal="left" vertical="center" wrapText="1"/>
    </xf>
    <xf numFmtId="0" fontId="0" fillId="5" borderId="0" xfId="0" applyFill="1" applyAlignment="1">
      <alignment horizontal="left" vertical="center" wrapText="1"/>
    </xf>
    <xf numFmtId="0" fontId="8" fillId="2" borderId="0" xfId="0" applyFont="1" applyFill="1" applyAlignment="1">
      <alignment horizontal="left" vertical="center" wrapText="1"/>
    </xf>
    <xf numFmtId="0" fontId="8" fillId="2" borderId="0" xfId="0" applyFont="1" applyFill="1" applyAlignment="1">
      <alignment horizontal="center" vertical="center" wrapText="1"/>
    </xf>
    <xf numFmtId="9" fontId="1" fillId="5" borderId="0" xfId="0" applyNumberFormat="1" applyFont="1" applyFill="1"/>
  </cellXfs>
  <cellStyles count="3">
    <cellStyle name="Hyperlink" xfId="1" builtinId="8"/>
    <cellStyle name="Normal" xfId="0" builtinId="0"/>
    <cellStyle name="Percent" xfId="2"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2B2926"/>
      <rgbColor rgb="00FFFFFF"/>
      <rgbColor rgb="00156570"/>
      <rgbColor rgb="0000FF00"/>
      <rgbColor rgb="00B6A801"/>
      <rgbColor rgb="00FFFF00"/>
      <rgbColor rgb="00FF00FF"/>
      <rgbColor rgb="0000FFFF"/>
      <rgbColor rgb="0001356E"/>
      <rgbColor rgb="00994F9E"/>
      <rgbColor rgb="0000B3BE"/>
      <rgbColor rgb="00E20177"/>
      <rgbColor rgb="00800080"/>
      <rgbColor rgb="005A4099"/>
      <rgbColor rgb="00C0C0C0"/>
      <rgbColor rgb="0043963A"/>
      <rgbColor rgb="00FFC801"/>
      <rgbColor rgb="0043963A"/>
      <rgbColor rgb="00F2674A"/>
      <rgbColor rgb="00994F9E"/>
      <rgbColor rgb="00C51230"/>
      <rgbColor rgb="000094D2"/>
      <rgbColor rgb="00E20177"/>
      <rgbColor rgb="0001356E"/>
      <rgbColor rgb="00FFC801"/>
      <rgbColor rgb="0043963A"/>
      <rgbColor rgb="00F2674A"/>
      <rgbColor rgb="00994F9E"/>
      <rgbColor rgb="00C51230"/>
      <rgbColor rgb="000094D2"/>
      <rgbColor rgb="00E20177"/>
      <rgbColor rgb="0001356E"/>
      <rgbColor rgb="0000CCFF"/>
      <rgbColor rgb="0087ADB0"/>
      <rgbColor rgb="009CD9C2"/>
      <rgbColor rgb="00BF5C00"/>
      <rgbColor rgb="0099CCFF"/>
      <rgbColor rgb="00FF99CC"/>
      <rgbColor rgb="00CC99FF"/>
      <rgbColor rgb="00C9B582"/>
      <rgbColor rgb="00008CCC"/>
      <rgbColor rgb="00FFFFFF"/>
      <rgbColor rgb="00839099"/>
      <rgbColor rgb="00FFCC00"/>
      <rgbColor rgb="00004D43"/>
      <rgbColor rgb="00002D56"/>
      <rgbColor rgb="0081BD27"/>
      <rgbColor rgb="00969696"/>
      <rgbColor rgb="00C51230"/>
      <rgbColor rgb="00767561"/>
      <rgbColor rgb="00F2674A"/>
      <rgbColor rgb="00F18306"/>
      <rgbColor rgb="00FFC801"/>
      <rgbColor rgb="00964069"/>
      <rgbColor rgb="000094D2"/>
      <rgbColor rgb="00006DA5"/>
    </indexedColors>
    <mruColors>
      <color rgb="FF01356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5.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6.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6.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5.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wmf"/></Relationships>
</file>

<file path=xl/drawings/_rels/drawing1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9.xml.rels><?xml version="1.0" encoding="UTF-8" standalone="yes"?>
<Relationships xmlns="http://schemas.openxmlformats.org/package/2006/relationships"><Relationship Id="rId1" Type="http://schemas.openxmlformats.org/officeDocument/2006/relationships/image" Target="../media/image5.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wmf"/></Relationships>
</file>

<file path=xl/drawings/_rels/drawing20.xml.rels><?xml version="1.0" encoding="UTF-8" standalone="yes"?>
<Relationships xmlns="http://schemas.openxmlformats.org/package/2006/relationships"><Relationship Id="rId1" Type="http://schemas.openxmlformats.org/officeDocument/2006/relationships/image" Target="../media/image7.jpeg"/></Relationships>
</file>

<file path=xl/drawings/_rels/drawing21.xml.rels><?xml version="1.0" encoding="UTF-8" standalone="yes"?>
<Relationships xmlns="http://schemas.openxmlformats.org/package/2006/relationships"><Relationship Id="rId1" Type="http://schemas.openxmlformats.org/officeDocument/2006/relationships/image" Target="../media/image8.jpeg"/></Relationships>
</file>

<file path=xl/drawings/_rels/drawing22.xml.rels><?xml version="1.0" encoding="UTF-8" standalone="yes"?>
<Relationships xmlns="http://schemas.openxmlformats.org/package/2006/relationships"><Relationship Id="rId1" Type="http://schemas.openxmlformats.org/officeDocument/2006/relationships/image" Target="../media/image8.jpeg"/></Relationships>
</file>

<file path=xl/drawings/_rels/drawing23.xml.rels><?xml version="1.0" encoding="UTF-8" standalone="yes"?>
<Relationships xmlns="http://schemas.openxmlformats.org/package/2006/relationships"><Relationship Id="rId1" Type="http://schemas.openxmlformats.org/officeDocument/2006/relationships/image" Target="../media/image8.jpeg"/></Relationships>
</file>

<file path=xl/drawings/_rels/drawing24.xml.rels><?xml version="1.0" encoding="UTF-8" standalone="yes"?>
<Relationships xmlns="http://schemas.openxmlformats.org/package/2006/relationships"><Relationship Id="rId1" Type="http://schemas.openxmlformats.org/officeDocument/2006/relationships/image" Target="../media/image8.jpeg"/></Relationships>
</file>

<file path=xl/drawings/_rels/drawing25.xml.rels><?xml version="1.0" encoding="UTF-8" standalone="yes"?>
<Relationships xmlns="http://schemas.openxmlformats.org/package/2006/relationships"><Relationship Id="rId1" Type="http://schemas.openxmlformats.org/officeDocument/2006/relationships/image" Target="../media/image8.jpeg"/></Relationships>
</file>

<file path=xl/drawings/_rels/drawing26.xml.rels><?xml version="1.0" encoding="UTF-8" standalone="yes"?>
<Relationships xmlns="http://schemas.openxmlformats.org/package/2006/relationships"><Relationship Id="rId1" Type="http://schemas.openxmlformats.org/officeDocument/2006/relationships/image" Target="../media/image8.jpeg"/></Relationships>
</file>

<file path=xl/drawings/_rels/drawing27.xml.rels><?xml version="1.0" encoding="UTF-8" standalone="yes"?>
<Relationships xmlns="http://schemas.openxmlformats.org/package/2006/relationships"><Relationship Id="rId1" Type="http://schemas.openxmlformats.org/officeDocument/2006/relationships/image" Target="../media/image8.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4.jpeg"/></Relationships>
</file>

<file path=xl/drawings/_rels/drawing7.xml.rels><?xml version="1.0" encoding="UTF-8" standalone="yes"?>
<Relationships xmlns="http://schemas.openxmlformats.org/package/2006/relationships"><Relationship Id="rId1" Type="http://schemas.openxmlformats.org/officeDocument/2006/relationships/image" Target="../media/image5.jpeg"/></Relationships>
</file>

<file path=xl/drawings/_rels/drawing8.xml.rels><?xml version="1.0" encoding="UTF-8" standalone="yes"?>
<Relationships xmlns="http://schemas.openxmlformats.org/package/2006/relationships"><Relationship Id="rId1" Type="http://schemas.openxmlformats.org/officeDocument/2006/relationships/image" Target="../media/image5.jpeg"/></Relationships>
</file>

<file path=xl/drawings/_rels/drawing9.xml.rels><?xml version="1.0" encoding="UTF-8" standalone="yes"?>
<Relationships xmlns="http://schemas.openxmlformats.org/package/2006/relationships"><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editAs="oneCell">
    <xdr:from>
      <xdr:col>12</xdr:col>
      <xdr:colOff>266700</xdr:colOff>
      <xdr:row>0</xdr:row>
      <xdr:rowOff>247650</xdr:rowOff>
    </xdr:from>
    <xdr:to>
      <xdr:col>15</xdr:col>
      <xdr:colOff>419100</xdr:colOff>
      <xdr:row>0</xdr:row>
      <xdr:rowOff>952500</xdr:rowOff>
    </xdr:to>
    <xdr:pic>
      <xdr:nvPicPr>
        <xdr:cNvPr id="25052" name="Picture 2">
          <a:extLst>
            <a:ext uri="{FF2B5EF4-FFF2-40B4-BE49-F238E27FC236}">
              <a16:creationId xmlns:a16="http://schemas.microsoft.com/office/drawing/2014/main" id="{948FFC90-F1F4-40D4-92F2-7A74663594B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115175" y="247650"/>
          <a:ext cx="21050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5</xdr:col>
      <xdr:colOff>0</xdr:colOff>
      <xdr:row>0</xdr:row>
      <xdr:rowOff>0</xdr:rowOff>
    </xdr:from>
    <xdr:to>
      <xdr:col>8</xdr:col>
      <xdr:colOff>276225</xdr:colOff>
      <xdr:row>0</xdr:row>
      <xdr:rowOff>800100</xdr:rowOff>
    </xdr:to>
    <xdr:pic>
      <xdr:nvPicPr>
        <xdr:cNvPr id="121874" name="Picture 2">
          <a:extLst>
            <a:ext uri="{FF2B5EF4-FFF2-40B4-BE49-F238E27FC236}">
              <a16:creationId xmlns:a16="http://schemas.microsoft.com/office/drawing/2014/main" id="{3FFD05B4-AF13-4C69-A4D6-95EE570703D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819775" y="0"/>
          <a:ext cx="2105025"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5</xdr:col>
      <xdr:colOff>0</xdr:colOff>
      <xdr:row>0</xdr:row>
      <xdr:rowOff>0</xdr:rowOff>
    </xdr:from>
    <xdr:to>
      <xdr:col>8</xdr:col>
      <xdr:colOff>133350</xdr:colOff>
      <xdr:row>0</xdr:row>
      <xdr:rowOff>800100</xdr:rowOff>
    </xdr:to>
    <xdr:pic>
      <xdr:nvPicPr>
        <xdr:cNvPr id="123914" name="Picture 2">
          <a:extLst>
            <a:ext uri="{FF2B5EF4-FFF2-40B4-BE49-F238E27FC236}">
              <a16:creationId xmlns:a16="http://schemas.microsoft.com/office/drawing/2014/main" id="{0F797B96-C4DA-4043-9117-FD8FA31CEAD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819775" y="0"/>
          <a:ext cx="2105025"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5</xdr:col>
      <xdr:colOff>0</xdr:colOff>
      <xdr:row>0</xdr:row>
      <xdr:rowOff>0</xdr:rowOff>
    </xdr:from>
    <xdr:to>
      <xdr:col>8</xdr:col>
      <xdr:colOff>142875</xdr:colOff>
      <xdr:row>1</xdr:row>
      <xdr:rowOff>0</xdr:rowOff>
    </xdr:to>
    <xdr:pic>
      <xdr:nvPicPr>
        <xdr:cNvPr id="125958" name="Picture 2">
          <a:extLst>
            <a:ext uri="{FF2B5EF4-FFF2-40B4-BE49-F238E27FC236}">
              <a16:creationId xmlns:a16="http://schemas.microsoft.com/office/drawing/2014/main" id="{F44A8E8F-E242-4E47-B6BB-9DD4DA51543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819775" y="0"/>
          <a:ext cx="2114550"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5</xdr:col>
      <xdr:colOff>0</xdr:colOff>
      <xdr:row>0</xdr:row>
      <xdr:rowOff>0</xdr:rowOff>
    </xdr:from>
    <xdr:to>
      <xdr:col>8</xdr:col>
      <xdr:colOff>142875</xdr:colOff>
      <xdr:row>1</xdr:row>
      <xdr:rowOff>0</xdr:rowOff>
    </xdr:to>
    <xdr:pic>
      <xdr:nvPicPr>
        <xdr:cNvPr id="128004" name="Picture 2">
          <a:extLst>
            <a:ext uri="{FF2B5EF4-FFF2-40B4-BE49-F238E27FC236}">
              <a16:creationId xmlns:a16="http://schemas.microsoft.com/office/drawing/2014/main" id="{A6974840-3B10-40B3-BC9D-BA9B8A8620E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819775" y="0"/>
          <a:ext cx="2114550"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4</xdr:col>
      <xdr:colOff>323850</xdr:colOff>
      <xdr:row>0</xdr:row>
      <xdr:rowOff>114300</xdr:rowOff>
    </xdr:from>
    <xdr:to>
      <xdr:col>7</xdr:col>
      <xdr:colOff>66675</xdr:colOff>
      <xdr:row>0</xdr:row>
      <xdr:rowOff>819150</xdr:rowOff>
    </xdr:to>
    <xdr:pic>
      <xdr:nvPicPr>
        <xdr:cNvPr id="3" name="Picture 2">
          <a:extLst>
            <a:ext uri="{FF2B5EF4-FFF2-40B4-BE49-F238E27FC236}">
              <a16:creationId xmlns:a16="http://schemas.microsoft.com/office/drawing/2014/main" id="{0A464591-1AF5-498E-83D3-EBF88B9020D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91125" y="114300"/>
          <a:ext cx="21050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xdr:from>
      <xdr:col>6</xdr:col>
      <xdr:colOff>0</xdr:colOff>
      <xdr:row>0</xdr:row>
      <xdr:rowOff>57150</xdr:rowOff>
    </xdr:from>
    <xdr:to>
      <xdr:col>6</xdr:col>
      <xdr:colOff>0</xdr:colOff>
      <xdr:row>0</xdr:row>
      <xdr:rowOff>533400</xdr:rowOff>
    </xdr:to>
    <xdr:pic>
      <xdr:nvPicPr>
        <xdr:cNvPr id="7127" name="Picture 1">
          <a:extLst>
            <a:ext uri="{FF2B5EF4-FFF2-40B4-BE49-F238E27FC236}">
              <a16:creationId xmlns:a16="http://schemas.microsoft.com/office/drawing/2014/main" id="{643B143F-AB75-47C6-95B7-1D36D59A6F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00775" y="57150"/>
          <a:ext cx="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714375</xdr:colOff>
      <xdr:row>0</xdr:row>
      <xdr:rowOff>161925</xdr:rowOff>
    </xdr:from>
    <xdr:to>
      <xdr:col>14</xdr:col>
      <xdr:colOff>387350</xdr:colOff>
      <xdr:row>0</xdr:row>
      <xdr:rowOff>863600</xdr:rowOff>
    </xdr:to>
    <xdr:pic>
      <xdr:nvPicPr>
        <xdr:cNvPr id="4" name="Picture 2">
          <a:extLst>
            <a:ext uri="{FF2B5EF4-FFF2-40B4-BE49-F238E27FC236}">
              <a16:creationId xmlns:a16="http://schemas.microsoft.com/office/drawing/2014/main" id="{4B8E7ED4-8E2A-4531-B42C-01AB28867569}"/>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963275" y="161925"/>
          <a:ext cx="21050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5</xdr:col>
      <xdr:colOff>0</xdr:colOff>
      <xdr:row>0</xdr:row>
      <xdr:rowOff>0</xdr:rowOff>
    </xdr:from>
    <xdr:to>
      <xdr:col>8</xdr:col>
      <xdr:colOff>276225</xdr:colOff>
      <xdr:row>0</xdr:row>
      <xdr:rowOff>704850</xdr:rowOff>
    </xdr:to>
    <xdr:pic>
      <xdr:nvPicPr>
        <xdr:cNvPr id="19938" name="Picture 2">
          <a:extLst>
            <a:ext uri="{FF2B5EF4-FFF2-40B4-BE49-F238E27FC236}">
              <a16:creationId xmlns:a16="http://schemas.microsoft.com/office/drawing/2014/main" id="{CB4A81EA-BE98-455B-9AB2-87DBD8F41D5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819775" y="0"/>
          <a:ext cx="21050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5</xdr:col>
      <xdr:colOff>9525</xdr:colOff>
      <xdr:row>0</xdr:row>
      <xdr:rowOff>85725</xdr:rowOff>
    </xdr:from>
    <xdr:to>
      <xdr:col>8</xdr:col>
      <xdr:colOff>285750</xdr:colOff>
      <xdr:row>0</xdr:row>
      <xdr:rowOff>790575</xdr:rowOff>
    </xdr:to>
    <xdr:pic>
      <xdr:nvPicPr>
        <xdr:cNvPr id="110652" name="Picture 2">
          <a:extLst>
            <a:ext uri="{FF2B5EF4-FFF2-40B4-BE49-F238E27FC236}">
              <a16:creationId xmlns:a16="http://schemas.microsoft.com/office/drawing/2014/main" id="{723223BD-1391-4F45-8576-BFAD53D15E7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829300" y="85725"/>
          <a:ext cx="21050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5</xdr:col>
      <xdr:colOff>9525</xdr:colOff>
      <xdr:row>0</xdr:row>
      <xdr:rowOff>66675</xdr:rowOff>
    </xdr:from>
    <xdr:to>
      <xdr:col>8</xdr:col>
      <xdr:colOff>285750</xdr:colOff>
      <xdr:row>0</xdr:row>
      <xdr:rowOff>771525</xdr:rowOff>
    </xdr:to>
    <xdr:pic>
      <xdr:nvPicPr>
        <xdr:cNvPr id="112688" name="Picture 2">
          <a:extLst>
            <a:ext uri="{FF2B5EF4-FFF2-40B4-BE49-F238E27FC236}">
              <a16:creationId xmlns:a16="http://schemas.microsoft.com/office/drawing/2014/main" id="{48D5D657-106C-4A75-9319-B1E6DD9E3D1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829300" y="66675"/>
          <a:ext cx="21050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5</xdr:col>
      <xdr:colOff>0</xdr:colOff>
      <xdr:row>0</xdr:row>
      <xdr:rowOff>85725</xdr:rowOff>
    </xdr:from>
    <xdr:to>
      <xdr:col>8</xdr:col>
      <xdr:colOff>276225</xdr:colOff>
      <xdr:row>0</xdr:row>
      <xdr:rowOff>885825</xdr:rowOff>
    </xdr:to>
    <xdr:pic>
      <xdr:nvPicPr>
        <xdr:cNvPr id="114729" name="Picture 2">
          <a:extLst>
            <a:ext uri="{FF2B5EF4-FFF2-40B4-BE49-F238E27FC236}">
              <a16:creationId xmlns:a16="http://schemas.microsoft.com/office/drawing/2014/main" id="{E16F85FE-DC24-4239-887D-BE910EBF9FA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819775" y="85725"/>
          <a:ext cx="2105025"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0</xdr:colOff>
      <xdr:row>0</xdr:row>
      <xdr:rowOff>66675</xdr:rowOff>
    </xdr:from>
    <xdr:to>
      <xdr:col>6</xdr:col>
      <xdr:colOff>0</xdr:colOff>
      <xdr:row>0</xdr:row>
      <xdr:rowOff>523875</xdr:rowOff>
    </xdr:to>
    <xdr:pic>
      <xdr:nvPicPr>
        <xdr:cNvPr id="13255" name="Picture 1">
          <a:extLst>
            <a:ext uri="{FF2B5EF4-FFF2-40B4-BE49-F238E27FC236}">
              <a16:creationId xmlns:a16="http://schemas.microsoft.com/office/drawing/2014/main" id="{0B966A8A-A7C7-49E1-8BC7-A685432710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00775" y="66675"/>
          <a:ext cx="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228600</xdr:colOff>
      <xdr:row>0</xdr:row>
      <xdr:rowOff>114300</xdr:rowOff>
    </xdr:from>
    <xdr:to>
      <xdr:col>14</xdr:col>
      <xdr:colOff>6350</xdr:colOff>
      <xdr:row>0</xdr:row>
      <xdr:rowOff>809625</xdr:rowOff>
    </xdr:to>
    <xdr:pic>
      <xdr:nvPicPr>
        <xdr:cNvPr id="13256" name="Picture 2">
          <a:extLst>
            <a:ext uri="{FF2B5EF4-FFF2-40B4-BE49-F238E27FC236}">
              <a16:creationId xmlns:a16="http://schemas.microsoft.com/office/drawing/2014/main" id="{E1689FE0-E162-49BB-B1E5-28F3108669C7}"/>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477500" y="114300"/>
          <a:ext cx="2209800" cy="698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5</xdr:col>
      <xdr:colOff>0</xdr:colOff>
      <xdr:row>0</xdr:row>
      <xdr:rowOff>104775</xdr:rowOff>
    </xdr:from>
    <xdr:to>
      <xdr:col>8</xdr:col>
      <xdr:colOff>66675</xdr:colOff>
      <xdr:row>0</xdr:row>
      <xdr:rowOff>857250</xdr:rowOff>
    </xdr:to>
    <xdr:pic>
      <xdr:nvPicPr>
        <xdr:cNvPr id="116775" name="Picture 2">
          <a:extLst>
            <a:ext uri="{FF2B5EF4-FFF2-40B4-BE49-F238E27FC236}">
              <a16:creationId xmlns:a16="http://schemas.microsoft.com/office/drawing/2014/main" id="{C041FD68-7113-4F2C-B3BC-1768957E9A5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819775" y="104775"/>
          <a:ext cx="1895475"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5</xdr:col>
      <xdr:colOff>0</xdr:colOff>
      <xdr:row>0</xdr:row>
      <xdr:rowOff>0</xdr:rowOff>
    </xdr:from>
    <xdr:to>
      <xdr:col>8</xdr:col>
      <xdr:colOff>276225</xdr:colOff>
      <xdr:row>1</xdr:row>
      <xdr:rowOff>9525</xdr:rowOff>
    </xdr:to>
    <xdr:pic>
      <xdr:nvPicPr>
        <xdr:cNvPr id="118821" name="Picture 2">
          <a:extLst>
            <a:ext uri="{FF2B5EF4-FFF2-40B4-BE49-F238E27FC236}">
              <a16:creationId xmlns:a16="http://schemas.microsoft.com/office/drawing/2014/main" id="{EF90A94A-9A4A-481B-B2AB-C6D9E940F2C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819775" y="0"/>
          <a:ext cx="21050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5</xdr:col>
      <xdr:colOff>0</xdr:colOff>
      <xdr:row>0</xdr:row>
      <xdr:rowOff>0</xdr:rowOff>
    </xdr:from>
    <xdr:to>
      <xdr:col>8</xdr:col>
      <xdr:colOff>276225</xdr:colOff>
      <xdr:row>1</xdr:row>
      <xdr:rowOff>9525</xdr:rowOff>
    </xdr:to>
    <xdr:pic>
      <xdr:nvPicPr>
        <xdr:cNvPr id="120856" name="Picture 2">
          <a:extLst>
            <a:ext uri="{FF2B5EF4-FFF2-40B4-BE49-F238E27FC236}">
              <a16:creationId xmlns:a16="http://schemas.microsoft.com/office/drawing/2014/main" id="{9A4432C9-62B1-4A3C-BAB5-5FA00620D22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819775" y="0"/>
          <a:ext cx="21050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5</xdr:col>
      <xdr:colOff>0</xdr:colOff>
      <xdr:row>0</xdr:row>
      <xdr:rowOff>0</xdr:rowOff>
    </xdr:from>
    <xdr:to>
      <xdr:col>8</xdr:col>
      <xdr:colOff>276225</xdr:colOff>
      <xdr:row>1</xdr:row>
      <xdr:rowOff>9525</xdr:rowOff>
    </xdr:to>
    <xdr:pic>
      <xdr:nvPicPr>
        <xdr:cNvPr id="122897" name="Picture 2">
          <a:extLst>
            <a:ext uri="{FF2B5EF4-FFF2-40B4-BE49-F238E27FC236}">
              <a16:creationId xmlns:a16="http://schemas.microsoft.com/office/drawing/2014/main" id="{18C92A60-F04F-4F1A-9855-A7527C02658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819775" y="0"/>
          <a:ext cx="21050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5</xdr:col>
      <xdr:colOff>0</xdr:colOff>
      <xdr:row>0</xdr:row>
      <xdr:rowOff>0</xdr:rowOff>
    </xdr:from>
    <xdr:to>
      <xdr:col>8</xdr:col>
      <xdr:colOff>276225</xdr:colOff>
      <xdr:row>1</xdr:row>
      <xdr:rowOff>9525</xdr:rowOff>
    </xdr:to>
    <xdr:pic>
      <xdr:nvPicPr>
        <xdr:cNvPr id="124937" name="Picture 2">
          <a:extLst>
            <a:ext uri="{FF2B5EF4-FFF2-40B4-BE49-F238E27FC236}">
              <a16:creationId xmlns:a16="http://schemas.microsoft.com/office/drawing/2014/main" id="{C25E5580-0BCD-4314-93C9-2E99D23CDDA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819775" y="0"/>
          <a:ext cx="21050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5</xdr:col>
      <xdr:colOff>0</xdr:colOff>
      <xdr:row>0</xdr:row>
      <xdr:rowOff>0</xdr:rowOff>
    </xdr:from>
    <xdr:to>
      <xdr:col>8</xdr:col>
      <xdr:colOff>165100</xdr:colOff>
      <xdr:row>1</xdr:row>
      <xdr:rowOff>12700</xdr:rowOff>
    </xdr:to>
    <xdr:pic>
      <xdr:nvPicPr>
        <xdr:cNvPr id="126982" name="Picture 2">
          <a:extLst>
            <a:ext uri="{FF2B5EF4-FFF2-40B4-BE49-F238E27FC236}">
              <a16:creationId xmlns:a16="http://schemas.microsoft.com/office/drawing/2014/main" id="{36FF4089-7F83-4C63-8843-4EF8F0430B9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819775" y="0"/>
          <a:ext cx="21050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5</xdr:col>
      <xdr:colOff>0</xdr:colOff>
      <xdr:row>0</xdr:row>
      <xdr:rowOff>0</xdr:rowOff>
    </xdr:from>
    <xdr:to>
      <xdr:col>8</xdr:col>
      <xdr:colOff>276225</xdr:colOff>
      <xdr:row>1</xdr:row>
      <xdr:rowOff>9525</xdr:rowOff>
    </xdr:to>
    <xdr:pic>
      <xdr:nvPicPr>
        <xdr:cNvPr id="129027" name="Picture 2">
          <a:extLst>
            <a:ext uri="{FF2B5EF4-FFF2-40B4-BE49-F238E27FC236}">
              <a16:creationId xmlns:a16="http://schemas.microsoft.com/office/drawing/2014/main" id="{2ED89E86-9E77-43E8-97F8-A25286F14BF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819775" y="0"/>
          <a:ext cx="21050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5</xdr:col>
      <xdr:colOff>0</xdr:colOff>
      <xdr:row>0</xdr:row>
      <xdr:rowOff>0</xdr:rowOff>
    </xdr:from>
    <xdr:to>
      <xdr:col>8</xdr:col>
      <xdr:colOff>276225</xdr:colOff>
      <xdr:row>1</xdr:row>
      <xdr:rowOff>9525</xdr:rowOff>
    </xdr:to>
    <xdr:pic>
      <xdr:nvPicPr>
        <xdr:cNvPr id="131073" name="Picture 2">
          <a:extLst>
            <a:ext uri="{FF2B5EF4-FFF2-40B4-BE49-F238E27FC236}">
              <a16:creationId xmlns:a16="http://schemas.microsoft.com/office/drawing/2014/main" id="{30AFE78C-D422-443A-B764-C4BD1C69E32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819775" y="0"/>
          <a:ext cx="21050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0</xdr:colOff>
      <xdr:row>0</xdr:row>
      <xdr:rowOff>0</xdr:rowOff>
    </xdr:from>
    <xdr:to>
      <xdr:col>8</xdr:col>
      <xdr:colOff>276225</xdr:colOff>
      <xdr:row>0</xdr:row>
      <xdr:rowOff>701675</xdr:rowOff>
    </xdr:to>
    <xdr:pic>
      <xdr:nvPicPr>
        <xdr:cNvPr id="108609" name="Picture 2">
          <a:extLst>
            <a:ext uri="{FF2B5EF4-FFF2-40B4-BE49-F238E27FC236}">
              <a16:creationId xmlns:a16="http://schemas.microsoft.com/office/drawing/2014/main" id="{E4241B43-C732-43D6-B4F5-DA1F07DEE76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819775" y="0"/>
          <a:ext cx="21050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0</xdr:colOff>
      <xdr:row>0</xdr:row>
      <xdr:rowOff>0</xdr:rowOff>
    </xdr:from>
    <xdr:to>
      <xdr:col>8</xdr:col>
      <xdr:colOff>276225</xdr:colOff>
      <xdr:row>0</xdr:row>
      <xdr:rowOff>704850</xdr:rowOff>
    </xdr:to>
    <xdr:pic>
      <xdr:nvPicPr>
        <xdr:cNvPr id="109630" name="Picture 2">
          <a:extLst>
            <a:ext uri="{FF2B5EF4-FFF2-40B4-BE49-F238E27FC236}">
              <a16:creationId xmlns:a16="http://schemas.microsoft.com/office/drawing/2014/main" id="{6871DE69-A269-466D-8089-6768799FB78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819775" y="0"/>
          <a:ext cx="21050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5</xdr:col>
      <xdr:colOff>9525</xdr:colOff>
      <xdr:row>0</xdr:row>
      <xdr:rowOff>85725</xdr:rowOff>
    </xdr:from>
    <xdr:to>
      <xdr:col>8</xdr:col>
      <xdr:colOff>285750</xdr:colOff>
      <xdr:row>0</xdr:row>
      <xdr:rowOff>790575</xdr:rowOff>
    </xdr:to>
    <xdr:pic>
      <xdr:nvPicPr>
        <xdr:cNvPr id="111666" name="Picture 2">
          <a:extLst>
            <a:ext uri="{FF2B5EF4-FFF2-40B4-BE49-F238E27FC236}">
              <a16:creationId xmlns:a16="http://schemas.microsoft.com/office/drawing/2014/main" id="{66EA32B9-E505-436C-8C6E-DBFC8FF7693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829300" y="85725"/>
          <a:ext cx="21050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5</xdr:col>
      <xdr:colOff>0</xdr:colOff>
      <xdr:row>0</xdr:row>
      <xdr:rowOff>66675</xdr:rowOff>
    </xdr:from>
    <xdr:to>
      <xdr:col>8</xdr:col>
      <xdr:colOff>276225</xdr:colOff>
      <xdr:row>0</xdr:row>
      <xdr:rowOff>752475</xdr:rowOff>
    </xdr:to>
    <xdr:pic>
      <xdr:nvPicPr>
        <xdr:cNvPr id="113705" name="Picture 2">
          <a:extLst>
            <a:ext uri="{FF2B5EF4-FFF2-40B4-BE49-F238E27FC236}">
              <a16:creationId xmlns:a16="http://schemas.microsoft.com/office/drawing/2014/main" id="{01843EF1-A23E-4282-BBCB-66279EBA4EC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819775" y="66675"/>
          <a:ext cx="2105025"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5</xdr:col>
      <xdr:colOff>9525</xdr:colOff>
      <xdr:row>0</xdr:row>
      <xdr:rowOff>133350</xdr:rowOff>
    </xdr:from>
    <xdr:to>
      <xdr:col>8</xdr:col>
      <xdr:colOff>285750</xdr:colOff>
      <xdr:row>1</xdr:row>
      <xdr:rowOff>57150</xdr:rowOff>
    </xdr:to>
    <xdr:pic>
      <xdr:nvPicPr>
        <xdr:cNvPr id="115751" name="Picture 2">
          <a:extLst>
            <a:ext uri="{FF2B5EF4-FFF2-40B4-BE49-F238E27FC236}">
              <a16:creationId xmlns:a16="http://schemas.microsoft.com/office/drawing/2014/main" id="{F4FC7304-1ECF-4CD6-AFD2-265CED32554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829300" y="133350"/>
          <a:ext cx="2105025"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5</xdr:col>
      <xdr:colOff>0</xdr:colOff>
      <xdr:row>0</xdr:row>
      <xdr:rowOff>0</xdr:rowOff>
    </xdr:from>
    <xdr:to>
      <xdr:col>8</xdr:col>
      <xdr:colOff>276225</xdr:colOff>
      <xdr:row>0</xdr:row>
      <xdr:rowOff>800100</xdr:rowOff>
    </xdr:to>
    <xdr:pic>
      <xdr:nvPicPr>
        <xdr:cNvPr id="117797" name="Picture 2">
          <a:extLst>
            <a:ext uri="{FF2B5EF4-FFF2-40B4-BE49-F238E27FC236}">
              <a16:creationId xmlns:a16="http://schemas.microsoft.com/office/drawing/2014/main" id="{F28127D1-CBD8-49AC-B1D4-AA1DE2BABC8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819775" y="0"/>
          <a:ext cx="2105025"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5</xdr:col>
      <xdr:colOff>0</xdr:colOff>
      <xdr:row>0</xdr:row>
      <xdr:rowOff>0</xdr:rowOff>
    </xdr:from>
    <xdr:to>
      <xdr:col>8</xdr:col>
      <xdr:colOff>161925</xdr:colOff>
      <xdr:row>0</xdr:row>
      <xdr:rowOff>800100</xdr:rowOff>
    </xdr:to>
    <xdr:pic>
      <xdr:nvPicPr>
        <xdr:cNvPr id="119835" name="Picture 2">
          <a:extLst>
            <a:ext uri="{FF2B5EF4-FFF2-40B4-BE49-F238E27FC236}">
              <a16:creationId xmlns:a16="http://schemas.microsoft.com/office/drawing/2014/main" id="{45AD49A1-1BF2-4431-A02D-3C837DB4022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819775" y="0"/>
          <a:ext cx="2105025"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1">
    <tabColor rgb="FF002D56"/>
    <pageSetUpPr fitToPage="1"/>
  </sheetPr>
  <dimension ref="A1:S25"/>
  <sheetViews>
    <sheetView zoomScaleNormal="100" workbookViewId="0">
      <selection activeCell="L11" sqref="L11"/>
    </sheetView>
  </sheetViews>
  <sheetFormatPr defaultColWidth="9.140625" defaultRowHeight="12.75" x14ac:dyDescent="0.2"/>
  <cols>
    <col min="1" max="1" width="2.85546875" style="4" customWidth="1"/>
    <col min="2" max="2" width="3.140625" style="4" customWidth="1"/>
    <col min="3" max="3" width="10.7109375" style="4" customWidth="1"/>
    <col min="4" max="4" width="10.28515625" style="15" customWidth="1"/>
    <col min="5" max="10" width="9.5703125" style="4" customWidth="1"/>
    <col min="11" max="14" width="9.140625" style="4"/>
    <col min="15" max="15" width="11" style="4" customWidth="1"/>
    <col min="16" max="16384" width="9.140625" style="4"/>
  </cols>
  <sheetData>
    <row r="1" spans="1:19" s="2" customFormat="1" ht="81" customHeight="1" x14ac:dyDescent="0.2">
      <c r="A1" s="8" t="s">
        <v>0</v>
      </c>
      <c r="B1" s="9"/>
      <c r="C1" s="139"/>
      <c r="D1" s="10"/>
      <c r="E1" s="139"/>
      <c r="F1" s="139"/>
      <c r="G1" s="139"/>
      <c r="H1" s="139"/>
      <c r="I1" s="139"/>
      <c r="J1" s="139"/>
      <c r="K1" s="139"/>
      <c r="L1" s="139"/>
      <c r="M1" s="139"/>
      <c r="N1" s="139"/>
      <c r="O1" s="139"/>
      <c r="P1" s="139"/>
      <c r="Q1" s="139"/>
      <c r="R1" s="139"/>
      <c r="S1" s="139"/>
    </row>
    <row r="2" spans="1:19" s="2" customFormat="1" ht="33.75" customHeight="1" x14ac:dyDescent="0.3">
      <c r="A2" s="102" t="s">
        <v>1</v>
      </c>
      <c r="B2" s="101"/>
      <c r="C2" s="139"/>
      <c r="D2" s="12"/>
      <c r="E2" s="139"/>
      <c r="F2" s="139"/>
      <c r="G2" s="139"/>
      <c r="H2" s="139"/>
      <c r="I2" s="139"/>
      <c r="J2" s="139"/>
      <c r="K2" s="139"/>
      <c r="L2" s="139"/>
      <c r="M2" s="139"/>
      <c r="N2" s="139"/>
      <c r="O2" s="139"/>
      <c r="P2" s="139"/>
      <c r="Q2" s="139"/>
      <c r="R2" s="139"/>
      <c r="S2" s="139"/>
    </row>
    <row r="3" spans="1:19" x14ac:dyDescent="0.2">
      <c r="A3" s="139"/>
      <c r="B3" s="24"/>
      <c r="C3" s="139"/>
      <c r="D3" s="140"/>
      <c r="E3" s="139"/>
      <c r="F3" s="139"/>
      <c r="G3" s="139"/>
      <c r="H3" s="139"/>
      <c r="I3" s="139"/>
      <c r="J3" s="139"/>
      <c r="K3" s="139"/>
      <c r="L3" s="139"/>
      <c r="M3" s="139"/>
      <c r="N3" s="139"/>
      <c r="O3" s="139"/>
      <c r="P3" s="139"/>
      <c r="Q3" s="139"/>
      <c r="R3" s="139"/>
      <c r="S3" s="139"/>
    </row>
    <row r="4" spans="1:19" ht="18" x14ac:dyDescent="0.25">
      <c r="A4" s="139"/>
      <c r="B4" s="33" t="s">
        <v>2</v>
      </c>
      <c r="C4" s="139"/>
      <c r="D4" s="140"/>
      <c r="E4" s="139"/>
      <c r="F4" s="139"/>
      <c r="G4" s="139"/>
      <c r="H4" s="139"/>
      <c r="I4" s="139"/>
      <c r="J4" s="139"/>
      <c r="K4" s="139"/>
      <c r="L4" s="139"/>
      <c r="M4" s="139"/>
      <c r="N4" s="139"/>
      <c r="O4" s="139"/>
      <c r="P4" s="139"/>
      <c r="Q4" s="139"/>
      <c r="R4" s="139"/>
      <c r="S4" s="139"/>
    </row>
    <row r="5" spans="1:19" ht="11.25" customHeight="1" x14ac:dyDescent="0.25">
      <c r="A5" s="139"/>
      <c r="B5" s="33"/>
      <c r="C5" s="139"/>
      <c r="D5" s="140"/>
      <c r="E5" s="139"/>
      <c r="F5" s="139"/>
      <c r="G5" s="139"/>
      <c r="H5" s="139"/>
      <c r="I5" s="139"/>
      <c r="J5" s="139"/>
      <c r="K5" s="139"/>
      <c r="L5" s="139"/>
      <c r="M5" s="139"/>
      <c r="N5" s="139"/>
      <c r="O5" s="139"/>
      <c r="P5" s="139"/>
      <c r="Q5" s="139"/>
      <c r="R5" s="139"/>
      <c r="S5" s="139"/>
    </row>
    <row r="6" spans="1:19" ht="18" x14ac:dyDescent="0.25">
      <c r="A6" s="139"/>
      <c r="B6" s="33"/>
      <c r="C6" s="48" t="s">
        <v>3</v>
      </c>
      <c r="D6" s="103" t="s">
        <v>4</v>
      </c>
      <c r="E6" s="139"/>
      <c r="F6" s="139"/>
      <c r="G6" s="139"/>
      <c r="H6" s="139"/>
      <c r="I6" s="139"/>
      <c r="J6" s="139"/>
      <c r="K6" s="139"/>
      <c r="L6" s="139"/>
      <c r="M6" s="139"/>
      <c r="N6" s="139"/>
      <c r="O6" s="139"/>
      <c r="P6" s="139"/>
      <c r="Q6" s="139"/>
      <c r="R6" s="139"/>
      <c r="S6" s="139"/>
    </row>
    <row r="7" spans="1:19" ht="18" x14ac:dyDescent="0.25">
      <c r="A7" s="139"/>
      <c r="B7" s="33"/>
      <c r="C7" s="36"/>
      <c r="D7" s="34"/>
      <c r="E7" s="48" t="s">
        <v>5</v>
      </c>
      <c r="F7" s="48" t="s">
        <v>6</v>
      </c>
      <c r="G7" s="48" t="s">
        <v>7</v>
      </c>
      <c r="H7" s="48" t="s">
        <v>8</v>
      </c>
      <c r="I7" s="48" t="s">
        <v>9</v>
      </c>
      <c r="J7" s="48" t="s">
        <v>10</v>
      </c>
      <c r="K7" s="48" t="s">
        <v>11</v>
      </c>
      <c r="L7" s="48" t="s">
        <v>12</v>
      </c>
      <c r="M7" s="48" t="s">
        <v>13</v>
      </c>
      <c r="N7" s="48" t="s">
        <v>14</v>
      </c>
      <c r="O7" s="48" t="s">
        <v>15</v>
      </c>
      <c r="P7" s="48" t="s">
        <v>16</v>
      </c>
      <c r="Q7" s="139"/>
      <c r="R7" s="139"/>
      <c r="S7" s="139"/>
    </row>
    <row r="8" spans="1:19" ht="18" x14ac:dyDescent="0.25">
      <c r="A8" s="139"/>
      <c r="B8" s="33"/>
      <c r="C8" s="141"/>
      <c r="D8" s="34"/>
      <c r="E8" s="44" t="s">
        <v>11</v>
      </c>
      <c r="F8" s="139"/>
      <c r="G8" s="139"/>
      <c r="H8" s="139"/>
      <c r="I8" s="139"/>
      <c r="J8" s="139"/>
      <c r="K8" s="139"/>
      <c r="L8" s="139"/>
      <c r="M8" s="139"/>
      <c r="N8" s="139"/>
      <c r="O8" s="139"/>
      <c r="P8" s="139"/>
      <c r="Q8" s="139"/>
      <c r="R8" s="139"/>
      <c r="S8" s="139"/>
    </row>
    <row r="9" spans="1:19" ht="11.25" customHeight="1" x14ac:dyDescent="0.25">
      <c r="A9" s="139"/>
      <c r="B9" s="33"/>
      <c r="C9" s="141"/>
      <c r="D9" s="34"/>
      <c r="E9" s="139"/>
      <c r="F9" s="139"/>
      <c r="G9" s="139"/>
      <c r="H9" s="139"/>
      <c r="I9" s="139"/>
      <c r="J9" s="139"/>
      <c r="K9" s="139"/>
      <c r="L9" s="139"/>
      <c r="M9" s="139"/>
      <c r="N9" s="139"/>
      <c r="O9" s="139"/>
      <c r="P9" s="139"/>
      <c r="Q9" s="139"/>
      <c r="R9" s="139"/>
      <c r="S9" s="139"/>
    </row>
    <row r="10" spans="1:19" ht="18" x14ac:dyDescent="0.25">
      <c r="A10" s="139"/>
      <c r="B10" s="33"/>
      <c r="C10" s="48" t="s">
        <v>17</v>
      </c>
      <c r="D10" s="103" t="s">
        <v>18</v>
      </c>
      <c r="E10" s="139"/>
      <c r="F10" s="139"/>
      <c r="G10" s="139"/>
      <c r="H10" s="139"/>
      <c r="I10" s="139"/>
      <c r="J10" s="139"/>
      <c r="K10" s="139"/>
      <c r="L10" s="139"/>
      <c r="M10" s="139"/>
      <c r="N10" s="139"/>
      <c r="O10" s="139"/>
      <c r="P10" s="139"/>
      <c r="Q10" s="139"/>
      <c r="R10" s="45"/>
      <c r="S10" s="139"/>
    </row>
    <row r="11" spans="1:19" ht="18" x14ac:dyDescent="0.25">
      <c r="A11" s="139"/>
      <c r="B11" s="33"/>
      <c r="C11" s="36"/>
      <c r="D11" s="34"/>
      <c r="E11" s="35" t="s">
        <v>5</v>
      </c>
      <c r="F11" s="48" t="s">
        <v>6</v>
      </c>
      <c r="G11" s="48" t="s">
        <v>7</v>
      </c>
      <c r="H11" s="48" t="s">
        <v>8</v>
      </c>
      <c r="I11" s="48" t="s">
        <v>9</v>
      </c>
      <c r="J11" s="48" t="s">
        <v>10</v>
      </c>
      <c r="K11" s="48" t="s">
        <v>11</v>
      </c>
      <c r="L11" s="48" t="s">
        <v>12</v>
      </c>
      <c r="M11" s="48" t="s">
        <v>13</v>
      </c>
      <c r="N11" s="48" t="s">
        <v>14</v>
      </c>
      <c r="O11" s="48" t="s">
        <v>15</v>
      </c>
      <c r="P11" s="48" t="s">
        <v>16</v>
      </c>
      <c r="Q11" s="139"/>
      <c r="R11" s="139"/>
      <c r="S11"/>
    </row>
    <row r="12" spans="1:19" ht="18" x14ac:dyDescent="0.25">
      <c r="A12" s="139"/>
      <c r="B12" s="33"/>
      <c r="C12" s="142"/>
      <c r="D12" s="34"/>
      <c r="E12" s="44" t="s">
        <v>11</v>
      </c>
      <c r="F12" s="139"/>
      <c r="G12" s="139"/>
      <c r="H12" s="139"/>
      <c r="I12" s="139"/>
      <c r="J12" s="139"/>
      <c r="K12" s="139"/>
      <c r="L12" s="139"/>
      <c r="M12" s="139"/>
      <c r="N12" s="139"/>
      <c r="O12" s="139"/>
      <c r="P12" s="139"/>
      <c r="Q12" s="139"/>
      <c r="R12" s="139"/>
      <c r="S12" s="139"/>
    </row>
    <row r="14" spans="1:19" ht="18" x14ac:dyDescent="0.25">
      <c r="A14" s="139"/>
      <c r="B14" s="33" t="s">
        <v>19</v>
      </c>
      <c r="C14" s="139"/>
      <c r="D14" s="140"/>
      <c r="E14" s="139"/>
      <c r="F14" s="139"/>
      <c r="G14" s="139"/>
      <c r="H14" s="139"/>
      <c r="I14" s="139"/>
      <c r="J14" s="139"/>
      <c r="K14" s="139"/>
      <c r="L14" s="139"/>
      <c r="M14" s="139"/>
      <c r="N14" s="139"/>
      <c r="O14" s="139"/>
      <c r="P14" s="139"/>
      <c r="Q14" s="139"/>
      <c r="R14" s="139"/>
      <c r="S14" s="139"/>
    </row>
    <row r="15" spans="1:19" ht="11.25" customHeight="1" x14ac:dyDescent="0.25">
      <c r="A15" s="139"/>
      <c r="B15" s="33"/>
      <c r="C15" s="139"/>
      <c r="D15" s="140"/>
      <c r="E15" s="139"/>
      <c r="F15" s="139"/>
      <c r="G15" s="139"/>
      <c r="H15" s="139"/>
      <c r="I15" s="139"/>
      <c r="J15" s="139"/>
      <c r="K15" s="139"/>
      <c r="L15" s="139"/>
      <c r="M15" s="139"/>
      <c r="N15" s="139"/>
      <c r="O15" s="139"/>
      <c r="P15" s="139"/>
      <c r="Q15" s="139"/>
      <c r="R15" s="139"/>
      <c r="S15" s="139"/>
    </row>
    <row r="16" spans="1:19" ht="25.5" customHeight="1" x14ac:dyDescent="0.2">
      <c r="A16" s="139"/>
      <c r="B16" s="159" t="s">
        <v>20</v>
      </c>
      <c r="C16" s="159"/>
      <c r="D16" s="159"/>
      <c r="E16" s="159"/>
      <c r="F16" s="159"/>
      <c r="G16" s="159"/>
      <c r="H16" s="159"/>
      <c r="I16" s="159"/>
      <c r="J16" s="159"/>
      <c r="K16" s="159"/>
      <c r="L16" s="159"/>
      <c r="M16" s="159"/>
      <c r="N16" s="159"/>
      <c r="O16" s="159"/>
      <c r="P16" s="139"/>
      <c r="Q16" s="139"/>
      <c r="R16" s="139"/>
      <c r="S16" s="139"/>
    </row>
    <row r="17" spans="2:15" ht="25.5" customHeight="1" x14ac:dyDescent="0.2">
      <c r="B17" s="160" t="s">
        <v>21</v>
      </c>
      <c r="C17" s="160"/>
      <c r="D17" s="160"/>
      <c r="E17" s="160"/>
      <c r="F17" s="160"/>
      <c r="G17" s="160"/>
      <c r="H17" s="160"/>
      <c r="I17" s="160"/>
      <c r="J17" s="160"/>
      <c r="K17" s="160"/>
      <c r="L17" s="160"/>
      <c r="M17" s="160"/>
      <c r="N17" s="160"/>
      <c r="O17" s="160"/>
    </row>
    <row r="18" spans="2:15" ht="33" customHeight="1" x14ac:dyDescent="0.2">
      <c r="B18" s="160" t="s">
        <v>22</v>
      </c>
      <c r="C18" s="160"/>
      <c r="D18" s="160"/>
      <c r="E18" s="160"/>
      <c r="F18" s="160"/>
      <c r="G18" s="160"/>
      <c r="H18" s="160"/>
      <c r="I18" s="160"/>
      <c r="J18" s="160"/>
      <c r="K18" s="160"/>
      <c r="L18" s="160"/>
      <c r="M18" s="160"/>
      <c r="N18" s="160"/>
      <c r="O18" s="160"/>
    </row>
    <row r="19" spans="2:15" ht="48" customHeight="1" x14ac:dyDescent="0.2">
      <c r="B19" s="160" t="s">
        <v>23</v>
      </c>
      <c r="C19" s="160"/>
      <c r="D19" s="160"/>
      <c r="E19" s="160"/>
      <c r="F19" s="160"/>
      <c r="G19" s="160"/>
      <c r="H19" s="160"/>
      <c r="I19" s="160"/>
      <c r="J19" s="160"/>
      <c r="K19" s="160"/>
      <c r="L19" s="160"/>
      <c r="M19" s="160"/>
      <c r="N19" s="160"/>
      <c r="O19" s="160"/>
    </row>
    <row r="20" spans="2:15" ht="48" customHeight="1" x14ac:dyDescent="0.2">
      <c r="B20" s="160" t="s">
        <v>24</v>
      </c>
      <c r="C20" s="160"/>
      <c r="D20" s="160"/>
      <c r="E20" s="160"/>
      <c r="F20" s="160"/>
      <c r="G20" s="160"/>
      <c r="H20" s="160"/>
      <c r="I20" s="160"/>
      <c r="J20" s="160"/>
      <c r="K20" s="160"/>
      <c r="L20" s="160"/>
      <c r="M20" s="160"/>
      <c r="N20" s="160"/>
      <c r="O20" s="160"/>
    </row>
    <row r="23" spans="2:15" x14ac:dyDescent="0.2">
      <c r="B23" s="139" t="s">
        <v>25</v>
      </c>
      <c r="C23" s="139"/>
      <c r="D23" s="139" t="s">
        <v>26</v>
      </c>
      <c r="E23" s="139"/>
      <c r="F23" s="139"/>
      <c r="G23" s="139"/>
      <c r="H23" s="139"/>
      <c r="I23" s="139"/>
      <c r="J23" s="139"/>
      <c r="K23" s="139"/>
      <c r="L23" s="139"/>
      <c r="M23" s="139"/>
      <c r="N23" s="139"/>
      <c r="O23" s="139"/>
    </row>
    <row r="24" spans="2:15" x14ac:dyDescent="0.2">
      <c r="B24" s="139" t="s">
        <v>27</v>
      </c>
      <c r="C24" s="139"/>
      <c r="D24" s="45" t="s">
        <v>28</v>
      </c>
      <c r="E24" s="139"/>
      <c r="F24" s="139"/>
      <c r="G24" s="139"/>
      <c r="H24" s="139"/>
      <c r="I24" s="139"/>
      <c r="J24" s="139"/>
      <c r="K24" s="139"/>
      <c r="L24" s="139"/>
      <c r="M24" s="139"/>
      <c r="N24" s="139"/>
      <c r="O24" s="139"/>
    </row>
    <row r="25" spans="2:15" x14ac:dyDescent="0.2">
      <c r="B25" s="139"/>
      <c r="C25" s="139"/>
      <c r="D25" s="140"/>
      <c r="E25" s="139"/>
      <c r="F25" s="139"/>
      <c r="G25" s="139"/>
      <c r="H25" s="139"/>
      <c r="I25" s="139"/>
      <c r="J25" s="139"/>
      <c r="K25" s="139"/>
      <c r="L25" s="139"/>
      <c r="M25" s="139"/>
      <c r="N25" s="139"/>
      <c r="O25" s="139"/>
    </row>
  </sheetData>
  <mergeCells count="5">
    <mergeCell ref="B16:O16"/>
    <mergeCell ref="B18:O18"/>
    <mergeCell ref="B19:O19"/>
    <mergeCell ref="B20:O20"/>
    <mergeCell ref="B17:O17"/>
  </mergeCells>
  <hyperlinks>
    <hyperlink ref="C10" location="'Table 2 - Community corrections'!A1" display="Table 2" xr:uid="{00000000-0004-0000-0000-000001000000}"/>
    <hyperlink ref="E7" location="'Table 1.01 - Jul'!A1" display="Jul" xr:uid="{00000000-0004-0000-0000-000002000000}"/>
    <hyperlink ref="E11" location="'Table 2.01 - Jul'!A1" display="Jul" xr:uid="{00000000-0004-0000-0000-000003000000}"/>
    <hyperlink ref="E8" location="'Table 1.07 - Jan'!A1" display="Jan" xr:uid="{00000000-0004-0000-0000-000004000000}"/>
    <hyperlink ref="E12" location="'Table 2.07 - Jan'!A1" display="Jan" xr:uid="{00000000-0004-0000-0000-000005000000}"/>
    <hyperlink ref="F7" location="'Table 1.02 - Aug'!Print_Area" display="Jul" xr:uid="{00000000-0004-0000-0000-000006000000}"/>
    <hyperlink ref="F11" location="'Table 2.02 - Aug'!Print_Area" display="Jul" xr:uid="{00000000-0004-0000-0000-000007000000}"/>
    <hyperlink ref="G7" location="'Table 1.03 - Sept'!A1" display="Sept" xr:uid="{00000000-0004-0000-0000-000008000000}"/>
    <hyperlink ref="G11" location="'Table 2.03 - Sept'!Print_Titles" display="Aug" xr:uid="{00000000-0004-0000-0000-000009000000}"/>
    <hyperlink ref="H7" location="'Table 1.04 - Oct'!A1" display="Oct" xr:uid="{00000000-0004-0000-0000-00000A000000}"/>
    <hyperlink ref="H11" location="'Table 2.04 - Oct'!A1" display="Oct" xr:uid="{00000000-0004-0000-0000-00000B000000}"/>
    <hyperlink ref="I7" location="'Table 1.05 - Nov'!A1" display="Nov" xr:uid="{00000000-0004-0000-0000-00000C000000}"/>
    <hyperlink ref="I11" location="'Table 2.05 - Nov'!A1" display="Nov" xr:uid="{00000000-0004-0000-0000-00000D000000}"/>
    <hyperlink ref="J7" location="'Table 1.06 - Dec'!A1" display="Dec" xr:uid="{00000000-0004-0000-0000-00000E000000}"/>
    <hyperlink ref="J11" location="'Table 2.06 - Dec'!A1" display="Dec" xr:uid="{00000000-0004-0000-0000-00000F000000}"/>
    <hyperlink ref="K7" location="'Table 1.07 - Jan'!A1" display="Jan" xr:uid="{00000000-0004-0000-0000-000010000000}"/>
    <hyperlink ref="K11" location="'Table 2.07 - Jan'!A1" display="Jan" xr:uid="{00000000-0004-0000-0000-000011000000}"/>
    <hyperlink ref="L7" location="'Table 1.08 - Feb'!A1" display="Jan" xr:uid="{00000000-0004-0000-0000-000012000000}"/>
    <hyperlink ref="L11" location="'Table 2.08 - Feb'!A1" display="Jan" xr:uid="{00000000-0004-0000-0000-000013000000}"/>
    <hyperlink ref="M7" location="'Table 1.09 - Mar'!A1" display="Mar" xr:uid="{00000000-0004-0000-0000-000014000000}"/>
    <hyperlink ref="M11" location="'Table 2.09 - Mar'!A1" display="Mar" xr:uid="{00000000-0004-0000-0000-000015000000}"/>
    <hyperlink ref="N7" location="'Table 1.10 - Apr'!A1" display="Apr" xr:uid="{09A1DBA9-5195-410B-A4D8-1A838309D0B5}"/>
    <hyperlink ref="O7" location="'Table 1.11 - May'!A1" display="May" xr:uid="{B65307EA-F5A7-4F19-A20B-5F90B8E86486}"/>
    <hyperlink ref="P7" location="'Table 1.12 - Jun'!A1" display="June" xr:uid="{B56191F2-7604-4D67-9A88-31FADA883A8E}"/>
    <hyperlink ref="N11" location="'Table 2.10 - Apr'!A1" display="Apr" xr:uid="{5428539D-5436-4D82-B4E8-99682DD521F2}"/>
    <hyperlink ref="O11" location="'Table 2.11 - May'!A1" display="May" xr:uid="{EEAE498B-04B0-440F-AFE4-BB9DD8F3111A}"/>
    <hyperlink ref="P11" location="'Table 2.12 - Jun'!A1" display="June" xr:uid="{398F7B57-2823-48F3-BA6B-9CECD778C130}"/>
    <hyperlink ref="C6" location="'Table 1 - Prisons'!A1" display="Table 1" xr:uid="{00000000-0004-0000-0000-000000000000}"/>
  </hyperlinks>
  <pageMargins left="0.70866141732283472" right="0.70866141732283472" top="0.74803149606299213" bottom="0.74803149606299213" header="0.31496062992125984" footer="0.31496062992125984"/>
  <pageSetup paperSize="9" scale="83"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4" tint="0.39997558519241921"/>
  </sheetPr>
  <dimension ref="A1:H29"/>
  <sheetViews>
    <sheetView workbookViewId="0"/>
  </sheetViews>
  <sheetFormatPr defaultColWidth="9.140625" defaultRowHeight="12.75" x14ac:dyDescent="0.2"/>
  <cols>
    <col min="1" max="1" width="2.85546875" style="2" customWidth="1"/>
    <col min="2" max="2" width="41.5703125" style="2" customWidth="1"/>
    <col min="3" max="3" width="14.28515625" style="2" customWidth="1"/>
    <col min="4" max="4" width="14.28515625" style="11" customWidth="1"/>
    <col min="5" max="5" width="14.28515625" style="2" customWidth="1"/>
    <col min="6" max="16384" width="9.140625" style="2"/>
  </cols>
  <sheetData>
    <row r="1" spans="1:8" ht="69" customHeight="1" x14ac:dyDescent="0.2">
      <c r="A1" s="8" t="s">
        <v>0</v>
      </c>
      <c r="B1" s="9"/>
      <c r="C1" s="139"/>
      <c r="D1" s="10"/>
      <c r="E1" s="139"/>
      <c r="F1" s="139"/>
      <c r="G1" s="139"/>
      <c r="H1" s="139"/>
    </row>
    <row r="2" spans="1:8" ht="33.75" customHeight="1" x14ac:dyDescent="0.3">
      <c r="A2" s="20" t="str">
        <f>Contents!A2</f>
        <v>Monthly prison and community corrections statistics</v>
      </c>
      <c r="B2" s="6"/>
      <c r="C2" s="139"/>
      <c r="D2" s="12"/>
      <c r="E2" s="139"/>
      <c r="F2" s="139"/>
      <c r="G2" s="139"/>
      <c r="H2" s="139"/>
    </row>
    <row r="3" spans="1:8" s="3" customFormat="1" ht="33.75" customHeight="1" x14ac:dyDescent="0.2">
      <c r="A3" s="7" t="s">
        <v>64</v>
      </c>
      <c r="B3" s="7"/>
      <c r="C3" s="16"/>
      <c r="D3" s="13"/>
      <c r="E3" s="17"/>
    </row>
    <row r="4" spans="1:8" s="5" customFormat="1" ht="18.75" customHeight="1" x14ac:dyDescent="0.2">
      <c r="B4" s="41" t="s">
        <v>30</v>
      </c>
      <c r="C4" s="42">
        <v>44620</v>
      </c>
      <c r="D4" s="42">
        <v>44985</v>
      </c>
      <c r="E4" s="18" t="s">
        <v>55</v>
      </c>
      <c r="G4" s="5" t="s">
        <v>63</v>
      </c>
    </row>
    <row r="5" spans="1:8" ht="15.6" customHeight="1" x14ac:dyDescent="0.2">
      <c r="A5" s="139"/>
      <c r="B5" s="139" t="s">
        <v>32</v>
      </c>
      <c r="C5" s="50">
        <v>334</v>
      </c>
      <c r="D5" s="50">
        <v>295</v>
      </c>
      <c r="E5" s="70">
        <v>-0.114</v>
      </c>
      <c r="F5" s="147"/>
      <c r="G5" s="153"/>
      <c r="H5" s="163"/>
    </row>
    <row r="6" spans="1:8" s="47" customFormat="1" ht="14.25" customHeight="1" x14ac:dyDescent="0.2">
      <c r="A6" s="143"/>
      <c r="B6" s="144" t="s">
        <v>33</v>
      </c>
      <c r="C6" s="51">
        <v>107</v>
      </c>
      <c r="D6" s="51">
        <v>160</v>
      </c>
      <c r="E6" s="71">
        <v>0.48599999999999999</v>
      </c>
      <c r="F6" s="147"/>
      <c r="G6" s="153"/>
      <c r="H6" s="163"/>
    </row>
    <row r="7" spans="1:8" s="47" customFormat="1" ht="14.25" customHeight="1" x14ac:dyDescent="0.2">
      <c r="A7" s="143"/>
      <c r="B7" s="144" t="s">
        <v>34</v>
      </c>
      <c r="C7" s="51">
        <v>192</v>
      </c>
      <c r="D7" s="51">
        <v>205</v>
      </c>
      <c r="E7" s="71">
        <v>6.8000000000000005E-2</v>
      </c>
      <c r="F7" s="147"/>
      <c r="G7" s="153"/>
      <c r="H7" s="163"/>
    </row>
    <row r="8" spans="1:8" s="47" customFormat="1" ht="14.25" customHeight="1" x14ac:dyDescent="0.2">
      <c r="A8" s="143"/>
      <c r="B8" s="144" t="s">
        <v>35</v>
      </c>
      <c r="C8" s="51">
        <v>798</v>
      </c>
      <c r="D8" s="51">
        <v>757</v>
      </c>
      <c r="E8" s="71">
        <v>-5.6000000000000001E-2</v>
      </c>
      <c r="F8" s="147"/>
      <c r="G8" s="153"/>
      <c r="H8" s="163"/>
    </row>
    <row r="9" spans="1:8" s="47" customFormat="1" ht="14.25" customHeight="1" x14ac:dyDescent="0.2">
      <c r="A9" s="143"/>
      <c r="B9" s="144" t="s">
        <v>36</v>
      </c>
      <c r="C9" s="51">
        <v>744</v>
      </c>
      <c r="D9" s="51">
        <v>596</v>
      </c>
      <c r="E9" s="71">
        <v>-0.2</v>
      </c>
      <c r="F9" s="147"/>
      <c r="G9" s="153"/>
      <c r="H9" s="163"/>
    </row>
    <row r="10" spans="1:8" s="47" customFormat="1" ht="14.25" customHeight="1" x14ac:dyDescent="0.2">
      <c r="A10" s="143"/>
      <c r="B10" s="144" t="s">
        <v>37</v>
      </c>
      <c r="C10" s="51">
        <v>14</v>
      </c>
      <c r="D10" s="51">
        <v>18</v>
      </c>
      <c r="E10" s="71">
        <v>0.28599999999999998</v>
      </c>
      <c r="F10" s="147"/>
      <c r="G10" s="153"/>
      <c r="H10" s="163"/>
    </row>
    <row r="11" spans="1:8" s="47" customFormat="1" ht="14.25" customHeight="1" x14ac:dyDescent="0.2">
      <c r="A11" s="143"/>
      <c r="B11" s="144" t="s">
        <v>38</v>
      </c>
      <c r="C11" s="51">
        <v>293</v>
      </c>
      <c r="D11" s="51">
        <v>373</v>
      </c>
      <c r="E11" s="71">
        <v>0.27300000000000002</v>
      </c>
      <c r="F11" s="147"/>
      <c r="G11" s="153"/>
      <c r="H11" s="163"/>
    </row>
    <row r="12" spans="1:8" s="47" customFormat="1" ht="14.25" customHeight="1" x14ac:dyDescent="0.2">
      <c r="A12" s="143"/>
      <c r="B12" s="144" t="s">
        <v>39</v>
      </c>
      <c r="C12" s="51">
        <v>473</v>
      </c>
      <c r="D12" s="51">
        <v>539</v>
      </c>
      <c r="E12" s="71">
        <v>0.15</v>
      </c>
      <c r="F12" s="147"/>
      <c r="G12" s="153"/>
      <c r="H12" s="163"/>
    </row>
    <row r="13" spans="1:8" s="47" customFormat="1" ht="14.25" customHeight="1" x14ac:dyDescent="0.2">
      <c r="A13" s="143"/>
      <c r="B13" s="144" t="s">
        <v>40</v>
      </c>
      <c r="C13" s="51">
        <v>707</v>
      </c>
      <c r="D13" s="51">
        <v>673</v>
      </c>
      <c r="E13" s="71">
        <v>-4.7E-2</v>
      </c>
      <c r="F13" s="147"/>
      <c r="G13" s="153"/>
      <c r="H13" s="163"/>
    </row>
    <row r="14" spans="1:8" s="47" customFormat="1" ht="14.25" customHeight="1" x14ac:dyDescent="0.2">
      <c r="A14" s="143"/>
      <c r="B14" s="144" t="s">
        <v>41</v>
      </c>
      <c r="C14" s="51">
        <v>173</v>
      </c>
      <c r="D14" s="51">
        <v>166</v>
      </c>
      <c r="E14" s="71">
        <v>0.04</v>
      </c>
      <c r="F14" s="147"/>
      <c r="G14" s="153"/>
      <c r="H14" s="163"/>
    </row>
    <row r="15" spans="1:8" s="47" customFormat="1" ht="14.25" customHeight="1" x14ac:dyDescent="0.2">
      <c r="A15" s="143"/>
      <c r="B15" s="144" t="s">
        <v>42</v>
      </c>
      <c r="C15" s="51">
        <v>700</v>
      </c>
      <c r="D15" s="51">
        <v>746</v>
      </c>
      <c r="E15" s="71">
        <v>0.06</v>
      </c>
      <c r="F15" s="147"/>
      <c r="G15" s="153"/>
      <c r="H15" s="163"/>
    </row>
    <row r="16" spans="1:8" s="47" customFormat="1" ht="14.25" customHeight="1" x14ac:dyDescent="0.2">
      <c r="A16" s="143"/>
      <c r="B16" s="144" t="s">
        <v>43</v>
      </c>
      <c r="C16" s="51">
        <v>832</v>
      </c>
      <c r="D16" s="51">
        <v>781</v>
      </c>
      <c r="E16" s="71">
        <v>-7.8E-2</v>
      </c>
      <c r="F16" s="147"/>
      <c r="G16" s="153"/>
      <c r="H16" s="163"/>
    </row>
    <row r="17" spans="2:8" s="47" customFormat="1" ht="14.25" customHeight="1" x14ac:dyDescent="0.2">
      <c r="B17" s="46" t="s">
        <v>44</v>
      </c>
      <c r="C17" s="51">
        <v>933</v>
      </c>
      <c r="D17" s="51">
        <v>961</v>
      </c>
      <c r="E17" s="71">
        <v>3.5000000000000003E-2</v>
      </c>
      <c r="F17" s="147"/>
      <c r="G17" s="153"/>
      <c r="H17" s="163"/>
    </row>
    <row r="18" spans="2:8" s="47" customFormat="1" ht="14.25" customHeight="1" x14ac:dyDescent="0.2">
      <c r="B18" s="144" t="s">
        <v>45</v>
      </c>
      <c r="C18" s="51">
        <v>328</v>
      </c>
      <c r="D18" s="51">
        <v>298</v>
      </c>
      <c r="E18" s="71">
        <v>-8.2000000000000003E-2</v>
      </c>
      <c r="F18" s="147"/>
      <c r="G18" s="153"/>
      <c r="H18" s="163"/>
    </row>
    <row r="19" spans="2:8" s="47" customFormat="1" ht="14.25" customHeight="1" x14ac:dyDescent="0.2">
      <c r="B19" s="145" t="s">
        <v>46</v>
      </c>
      <c r="C19" s="52">
        <v>32</v>
      </c>
      <c r="D19" s="52">
        <v>28</v>
      </c>
      <c r="E19" s="72">
        <v>-0.125</v>
      </c>
      <c r="F19" s="147"/>
      <c r="G19" s="153"/>
      <c r="H19" s="163"/>
    </row>
    <row r="20" spans="2:8" s="3" customFormat="1" ht="12.75" customHeight="1" x14ac:dyDescent="0.2">
      <c r="B20" s="21" t="s">
        <v>47</v>
      </c>
      <c r="C20" s="22">
        <v>6660</v>
      </c>
      <c r="D20" s="22">
        <v>6596</v>
      </c>
      <c r="E20" s="23">
        <v>-8.9999999999999993E-3</v>
      </c>
      <c r="F20" s="147"/>
      <c r="G20" s="153"/>
      <c r="H20" s="163"/>
    </row>
    <row r="21" spans="2:8" ht="22.35" customHeight="1" x14ac:dyDescent="0.2">
      <c r="B21" s="144" t="str">
        <f>'Table 1 - Prisons'!B22</f>
        <v>Males in prison</v>
      </c>
      <c r="C21" s="53">
        <v>6300</v>
      </c>
      <c r="D21" s="53">
        <v>6268</v>
      </c>
      <c r="E21" s="73">
        <v>-5.0000000000000001E-3</v>
      </c>
      <c r="F21" s="147"/>
      <c r="G21" s="153"/>
      <c r="H21" s="163"/>
    </row>
    <row r="22" spans="2:8" s="47" customFormat="1" ht="14.25" customHeight="1" x14ac:dyDescent="0.2">
      <c r="B22" s="144" t="str">
        <f>'Table 1 - Prisons'!B23</f>
        <v>Females in prison</v>
      </c>
      <c r="C22" s="38">
        <v>360</v>
      </c>
      <c r="D22" s="38">
        <v>328</v>
      </c>
      <c r="E22" s="73">
        <v>-7.8E-2</v>
      </c>
      <c r="F22" s="147"/>
      <c r="G22" s="153"/>
      <c r="H22" s="163"/>
    </row>
    <row r="23" spans="2:8" ht="23.1" customHeight="1" x14ac:dyDescent="0.2">
      <c r="B23" s="144" t="str">
        <f>'Table 1 - Prisons'!B24</f>
        <v>Aboriginal and Torres Strait Islander people</v>
      </c>
      <c r="C23" s="38">
        <v>718</v>
      </c>
      <c r="D23" s="38">
        <v>825</v>
      </c>
      <c r="E23" s="73">
        <v>0.155</v>
      </c>
      <c r="F23" s="147"/>
      <c r="G23" s="153"/>
      <c r="H23" s="163"/>
    </row>
    <row r="24" spans="2:8" s="47" customFormat="1" ht="14.25" customHeight="1" x14ac:dyDescent="0.2">
      <c r="B24" s="144" t="str">
        <f>'Table 1 - Prisons'!B25</f>
        <v>People in prison aged less than 25 years</v>
      </c>
      <c r="C24" s="38">
        <v>759</v>
      </c>
      <c r="D24" s="38">
        <v>659</v>
      </c>
      <c r="E24" s="73">
        <v>-0.13200000000000001</v>
      </c>
      <c r="F24" s="147"/>
      <c r="G24" s="153"/>
      <c r="H24" s="163"/>
    </row>
    <row r="25" spans="2:8" s="47" customFormat="1" ht="14.25" customHeight="1" x14ac:dyDescent="0.2">
      <c r="B25" s="144" t="str">
        <f>'Table 1 - Prisons'!B26</f>
        <v>Unsentenced people in prison</v>
      </c>
      <c r="C25" s="38">
        <v>2927</v>
      </c>
      <c r="D25" s="38">
        <v>2762</v>
      </c>
      <c r="E25" s="28">
        <v>-5.3999999999999999E-2</v>
      </c>
      <c r="F25" s="147"/>
      <c r="G25" s="153"/>
      <c r="H25" s="163"/>
    </row>
    <row r="26" spans="2:8" ht="12.75" customHeight="1" x14ac:dyDescent="0.2">
      <c r="B26" s="139"/>
      <c r="C26" s="139"/>
      <c r="D26" s="139"/>
      <c r="E26" s="139"/>
      <c r="F26" s="139"/>
      <c r="G26" s="139"/>
      <c r="H26" s="139"/>
    </row>
    <row r="27" spans="2:8" ht="12.75" customHeight="1" x14ac:dyDescent="0.2">
      <c r="B27" s="139"/>
      <c r="C27" s="139"/>
      <c r="D27" s="140"/>
      <c r="E27" s="139"/>
      <c r="F27" s="139"/>
      <c r="G27" s="139"/>
      <c r="H27" s="139"/>
    </row>
    <row r="28" spans="2:8" ht="12.75" customHeight="1" x14ac:dyDescent="0.2">
      <c r="B28" s="24" t="s">
        <v>53</v>
      </c>
      <c r="C28" s="139"/>
      <c r="D28" s="140"/>
      <c r="E28" s="139"/>
      <c r="F28" s="139"/>
      <c r="G28" s="139"/>
      <c r="H28" s="139"/>
    </row>
    <row r="29" spans="2:8" x14ac:dyDescent="0.2">
      <c r="B29" s="24"/>
      <c r="C29" s="139"/>
      <c r="D29" s="140"/>
      <c r="E29" s="139"/>
      <c r="F29" s="139"/>
      <c r="G29" s="139"/>
      <c r="H29" s="139"/>
    </row>
  </sheetData>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4" tint="0.39997558519241921"/>
  </sheetPr>
  <dimension ref="A1:H29"/>
  <sheetViews>
    <sheetView workbookViewId="0"/>
  </sheetViews>
  <sheetFormatPr defaultColWidth="9.140625" defaultRowHeight="12.75" x14ac:dyDescent="0.2"/>
  <cols>
    <col min="1" max="1" width="2.85546875" style="2" customWidth="1"/>
    <col min="2" max="2" width="41.5703125" style="2" customWidth="1"/>
    <col min="3" max="3" width="14.28515625" style="2" customWidth="1"/>
    <col min="4" max="4" width="14.28515625" style="11" customWidth="1"/>
    <col min="5" max="5" width="14.28515625" style="2" customWidth="1"/>
    <col min="6" max="6" width="9.140625" style="2"/>
    <col min="7" max="7" width="11.28515625" style="2" bestFit="1" customWidth="1"/>
    <col min="8" max="16384" width="9.140625" style="2"/>
  </cols>
  <sheetData>
    <row r="1" spans="1:8" ht="69" customHeight="1" x14ac:dyDescent="0.2">
      <c r="A1" s="8" t="s">
        <v>0</v>
      </c>
      <c r="B1" s="9"/>
      <c r="C1" s="139"/>
      <c r="D1" s="10"/>
      <c r="E1" s="139"/>
      <c r="F1" s="139"/>
      <c r="G1" s="139"/>
      <c r="H1" s="139"/>
    </row>
    <row r="2" spans="1:8" ht="33.75" customHeight="1" x14ac:dyDescent="0.3">
      <c r="A2" s="20" t="str">
        <f>Contents!A2</f>
        <v>Monthly prison and community corrections statistics</v>
      </c>
      <c r="B2" s="6"/>
      <c r="C2" s="139"/>
      <c r="D2" s="12"/>
      <c r="E2" s="139"/>
      <c r="F2" s="139"/>
      <c r="G2" s="139"/>
      <c r="H2" s="139"/>
    </row>
    <row r="3" spans="1:8" s="3" customFormat="1" ht="33.75" customHeight="1" x14ac:dyDescent="0.2">
      <c r="A3" s="7" t="s">
        <v>65</v>
      </c>
      <c r="B3" s="7"/>
      <c r="C3" s="16"/>
      <c r="D3" s="13"/>
      <c r="E3" s="17"/>
    </row>
    <row r="4" spans="1:8" s="5" customFormat="1" ht="18.75" customHeight="1" x14ac:dyDescent="0.2">
      <c r="B4" s="41" t="s">
        <v>30</v>
      </c>
      <c r="C4" s="42">
        <v>44651</v>
      </c>
      <c r="D4" s="42">
        <v>45016</v>
      </c>
      <c r="E4" s="18" t="s">
        <v>55</v>
      </c>
      <c r="G4" s="5" t="s">
        <v>63</v>
      </c>
    </row>
    <row r="5" spans="1:8" ht="15.6" customHeight="1" x14ac:dyDescent="0.2">
      <c r="A5" s="139"/>
      <c r="B5" s="139" t="s">
        <v>32</v>
      </c>
      <c r="C5" s="51"/>
      <c r="D5" s="50"/>
      <c r="E5" s="70"/>
      <c r="F5" s="70"/>
      <c r="G5" s="152"/>
      <c r="H5" s="151"/>
    </row>
    <row r="6" spans="1:8" s="47" customFormat="1" ht="14.25" customHeight="1" x14ac:dyDescent="0.2">
      <c r="A6" s="143"/>
      <c r="B6" s="144" t="s">
        <v>33</v>
      </c>
      <c r="C6" s="51"/>
      <c r="D6" s="51"/>
      <c r="E6" s="71"/>
      <c r="F6" s="147"/>
      <c r="G6" s="147"/>
      <c r="H6" s="151"/>
    </row>
    <row r="7" spans="1:8" s="47" customFormat="1" ht="14.25" customHeight="1" x14ac:dyDescent="0.2">
      <c r="A7" s="143"/>
      <c r="B7" s="144" t="s">
        <v>34</v>
      </c>
      <c r="C7" s="51"/>
      <c r="D7" s="51"/>
      <c r="E7" s="71"/>
      <c r="F7" s="147"/>
      <c r="G7" s="147"/>
      <c r="H7" s="151"/>
    </row>
    <row r="8" spans="1:8" s="47" customFormat="1" ht="14.25" customHeight="1" x14ac:dyDescent="0.2">
      <c r="A8" s="143"/>
      <c r="B8" s="144" t="s">
        <v>35</v>
      </c>
      <c r="C8" s="51"/>
      <c r="D8" s="51"/>
      <c r="E8" s="71"/>
      <c r="F8" s="147"/>
      <c r="G8" s="147"/>
      <c r="H8" s="151"/>
    </row>
    <row r="9" spans="1:8" s="47" customFormat="1" ht="14.25" customHeight="1" x14ac:dyDescent="0.2">
      <c r="A9" s="143"/>
      <c r="B9" s="144" t="s">
        <v>36</v>
      </c>
      <c r="C9" s="51"/>
      <c r="D9" s="51"/>
      <c r="E9" s="71"/>
      <c r="F9" s="147"/>
      <c r="G9" s="147"/>
      <c r="H9" s="151"/>
    </row>
    <row r="10" spans="1:8" s="47" customFormat="1" ht="14.25" customHeight="1" x14ac:dyDescent="0.2">
      <c r="A10" s="143"/>
      <c r="B10" s="144" t="s">
        <v>37</v>
      </c>
      <c r="C10" s="51"/>
      <c r="D10" s="51"/>
      <c r="E10" s="71"/>
      <c r="F10" s="147"/>
      <c r="G10" s="147"/>
      <c r="H10" s="151"/>
    </row>
    <row r="11" spans="1:8" s="47" customFormat="1" ht="14.25" customHeight="1" x14ac:dyDescent="0.2">
      <c r="A11" s="143"/>
      <c r="B11" s="144" t="s">
        <v>38</v>
      </c>
      <c r="C11" s="51"/>
      <c r="D11" s="51"/>
      <c r="E11" s="71"/>
      <c r="F11" s="147"/>
      <c r="G11" s="147"/>
      <c r="H11" s="151"/>
    </row>
    <row r="12" spans="1:8" s="47" customFormat="1" ht="14.25" customHeight="1" x14ac:dyDescent="0.2">
      <c r="A12" s="143"/>
      <c r="B12" s="144" t="s">
        <v>39</v>
      </c>
      <c r="C12" s="51"/>
      <c r="D12" s="51"/>
      <c r="E12" s="71"/>
      <c r="F12" s="147"/>
      <c r="G12" s="147"/>
      <c r="H12" s="151"/>
    </row>
    <row r="13" spans="1:8" s="47" customFormat="1" ht="14.25" customHeight="1" x14ac:dyDescent="0.2">
      <c r="A13" s="143"/>
      <c r="B13" s="144" t="s">
        <v>40</v>
      </c>
      <c r="C13" s="51"/>
      <c r="D13" s="51"/>
      <c r="E13" s="71"/>
      <c r="F13" s="147"/>
      <c r="G13" s="147"/>
      <c r="H13" s="151"/>
    </row>
    <row r="14" spans="1:8" s="47" customFormat="1" ht="14.25" customHeight="1" x14ac:dyDescent="0.2">
      <c r="A14" s="143"/>
      <c r="B14" s="144" t="s">
        <v>41</v>
      </c>
      <c r="C14" s="51"/>
      <c r="D14" s="51"/>
      <c r="E14" s="71"/>
      <c r="F14" s="147"/>
      <c r="G14" s="147"/>
      <c r="H14" s="151"/>
    </row>
    <row r="15" spans="1:8" s="47" customFormat="1" ht="14.25" customHeight="1" x14ac:dyDescent="0.2">
      <c r="A15" s="143"/>
      <c r="B15" s="144" t="s">
        <v>42</v>
      </c>
      <c r="C15" s="51"/>
      <c r="D15" s="51"/>
      <c r="E15" s="71"/>
      <c r="F15" s="147"/>
      <c r="G15" s="147"/>
      <c r="H15" s="151"/>
    </row>
    <row r="16" spans="1:8" s="47" customFormat="1" ht="14.25" customHeight="1" x14ac:dyDescent="0.2">
      <c r="A16" s="143"/>
      <c r="B16" s="144" t="s">
        <v>43</v>
      </c>
      <c r="C16" s="51"/>
      <c r="D16" s="51"/>
      <c r="E16" s="71"/>
      <c r="F16" s="147"/>
      <c r="G16" s="147"/>
      <c r="H16" s="151"/>
    </row>
    <row r="17" spans="2:8" s="47" customFormat="1" ht="14.25" customHeight="1" x14ac:dyDescent="0.2">
      <c r="B17" s="46" t="s">
        <v>44</v>
      </c>
      <c r="C17" s="51"/>
      <c r="D17" s="51"/>
      <c r="E17" s="71"/>
      <c r="F17" s="147"/>
      <c r="G17" s="147"/>
      <c r="H17" s="151"/>
    </row>
    <row r="18" spans="2:8" s="47" customFormat="1" ht="14.25" customHeight="1" x14ac:dyDescent="0.2">
      <c r="B18" s="144" t="s">
        <v>45</v>
      </c>
      <c r="C18" s="51"/>
      <c r="D18" s="51"/>
      <c r="E18" s="71"/>
      <c r="F18" s="147"/>
      <c r="G18" s="147"/>
      <c r="H18" s="151"/>
    </row>
    <row r="19" spans="2:8" s="47" customFormat="1" ht="14.25" customHeight="1" x14ac:dyDescent="0.2">
      <c r="B19" s="145" t="s">
        <v>46</v>
      </c>
      <c r="C19" s="52"/>
      <c r="D19" s="52"/>
      <c r="E19" s="72"/>
      <c r="F19" s="147"/>
      <c r="G19" s="147"/>
      <c r="H19" s="151"/>
    </row>
    <row r="20" spans="2:8" s="3" customFormat="1" ht="12.75" customHeight="1" x14ac:dyDescent="0.2">
      <c r="B20" s="21" t="s">
        <v>47</v>
      </c>
      <c r="C20" s="22"/>
      <c r="D20" s="22"/>
      <c r="E20" s="23"/>
      <c r="F20" s="147"/>
      <c r="G20" s="147"/>
      <c r="H20" s="151"/>
    </row>
    <row r="21" spans="2:8" ht="22.35" customHeight="1" x14ac:dyDescent="0.2">
      <c r="B21" s="148" t="str">
        <f>'Table 1 - Prisons'!B22</f>
        <v>Males in prison</v>
      </c>
      <c r="C21" s="53"/>
      <c r="D21" s="53"/>
      <c r="E21" s="73"/>
      <c r="F21" s="147"/>
      <c r="G21" s="147"/>
      <c r="H21" s="151"/>
    </row>
    <row r="22" spans="2:8" s="47" customFormat="1" ht="14.25" customHeight="1" x14ac:dyDescent="0.2">
      <c r="B22" s="148" t="str">
        <f>'Table 1 - Prisons'!B23</f>
        <v>Females in prison</v>
      </c>
      <c r="C22" s="38"/>
      <c r="D22" s="38"/>
      <c r="E22" s="73"/>
      <c r="F22" s="147"/>
      <c r="G22" s="147"/>
      <c r="H22" s="151"/>
    </row>
    <row r="23" spans="2:8" ht="23.1" customHeight="1" x14ac:dyDescent="0.2">
      <c r="B23" s="37" t="str">
        <f>'Table 1 - Prisons'!B24</f>
        <v>Aboriginal and Torres Strait Islander people</v>
      </c>
      <c r="C23" s="38"/>
      <c r="D23" s="38"/>
      <c r="E23" s="73"/>
      <c r="F23" s="147"/>
      <c r="G23" s="147"/>
      <c r="H23" s="151"/>
    </row>
    <row r="24" spans="2:8" s="47" customFormat="1" ht="14.25" customHeight="1" x14ac:dyDescent="0.2">
      <c r="B24" s="37" t="str">
        <f>'Table 1 - Prisons'!B25</f>
        <v>People in prison aged less than 25 years</v>
      </c>
      <c r="C24" s="38"/>
      <c r="D24" s="38"/>
      <c r="E24" s="73"/>
      <c r="F24" s="147"/>
      <c r="G24" s="147"/>
      <c r="H24" s="151"/>
    </row>
    <row r="25" spans="2:8" s="47" customFormat="1" ht="14.25" customHeight="1" x14ac:dyDescent="0.2">
      <c r="B25" s="37" t="str">
        <f>'Table 1 - Prisons'!B26</f>
        <v>Unsentenced people in prison</v>
      </c>
      <c r="C25" s="38"/>
      <c r="D25" s="38"/>
      <c r="E25" s="28"/>
      <c r="F25" s="147"/>
      <c r="G25" s="147"/>
      <c r="H25" s="151"/>
    </row>
    <row r="26" spans="2:8" ht="12.75" customHeight="1" x14ac:dyDescent="0.2">
      <c r="B26" s="139"/>
      <c r="C26" s="139"/>
      <c r="D26" s="140"/>
      <c r="E26" s="139"/>
      <c r="F26" s="139"/>
      <c r="G26" s="139"/>
      <c r="H26" s="139"/>
    </row>
    <row r="27" spans="2:8" ht="12.75" customHeight="1" x14ac:dyDescent="0.2">
      <c r="B27" s="139"/>
      <c r="C27" s="139"/>
      <c r="D27" s="140"/>
      <c r="E27" s="139"/>
      <c r="F27" s="139"/>
      <c r="G27" s="139"/>
      <c r="H27" s="139"/>
    </row>
    <row r="28" spans="2:8" ht="12.75" customHeight="1" x14ac:dyDescent="0.2">
      <c r="B28" s="24" t="s">
        <v>53</v>
      </c>
      <c r="C28" s="139"/>
      <c r="D28" s="140"/>
      <c r="E28" s="139"/>
      <c r="F28" s="139"/>
      <c r="G28" s="139"/>
      <c r="H28" s="139"/>
    </row>
    <row r="29" spans="2:8" x14ac:dyDescent="0.2">
      <c r="B29" s="24"/>
      <c r="C29" s="139"/>
      <c r="D29" s="140"/>
      <c r="E29" s="139"/>
      <c r="F29" s="139"/>
      <c r="G29" s="139"/>
      <c r="H29" s="139"/>
    </row>
  </sheetData>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4" tint="0.39997558519241921"/>
  </sheetPr>
  <dimension ref="A1:H29"/>
  <sheetViews>
    <sheetView zoomScaleNormal="100" workbookViewId="0"/>
  </sheetViews>
  <sheetFormatPr defaultColWidth="9.140625" defaultRowHeight="12.75" x14ac:dyDescent="0.2"/>
  <cols>
    <col min="1" max="1" width="2.85546875" style="2" customWidth="1"/>
    <col min="2" max="2" width="41.5703125" style="2" customWidth="1"/>
    <col min="3" max="3" width="14.28515625" style="2" customWidth="1"/>
    <col min="4" max="5" width="14.28515625" style="11" customWidth="1"/>
    <col min="6" max="6" width="9.140625" style="2"/>
    <col min="7" max="7" width="11.28515625" style="2" bestFit="1" customWidth="1"/>
    <col min="8" max="16384" width="9.140625" style="2"/>
  </cols>
  <sheetData>
    <row r="1" spans="1:8" ht="69" customHeight="1" x14ac:dyDescent="0.2">
      <c r="A1" s="8" t="s">
        <v>0</v>
      </c>
      <c r="B1" s="9"/>
      <c r="C1" s="139"/>
      <c r="D1" s="10"/>
      <c r="E1" s="10"/>
      <c r="F1" s="139"/>
      <c r="G1" s="139"/>
      <c r="H1" s="139"/>
    </row>
    <row r="2" spans="1:8" ht="33.75" customHeight="1" x14ac:dyDescent="0.3">
      <c r="A2" s="20" t="str">
        <f>Contents!A2</f>
        <v>Monthly prison and community corrections statistics</v>
      </c>
      <c r="B2" s="6"/>
      <c r="C2" s="139"/>
      <c r="D2" s="12"/>
      <c r="E2" s="12"/>
      <c r="F2" s="139"/>
      <c r="G2" s="139"/>
      <c r="H2" s="139"/>
    </row>
    <row r="3" spans="1:8" s="3" customFormat="1" ht="33.75" customHeight="1" x14ac:dyDescent="0.2">
      <c r="A3" s="7" t="s">
        <v>66</v>
      </c>
      <c r="B3" s="7"/>
      <c r="C3" s="16"/>
      <c r="D3" s="13"/>
      <c r="E3" s="13"/>
    </row>
    <row r="4" spans="1:8" s="5" customFormat="1" ht="18.75" customHeight="1" x14ac:dyDescent="0.2">
      <c r="B4" s="41" t="s">
        <v>30</v>
      </c>
      <c r="C4" s="42">
        <v>44681</v>
      </c>
      <c r="D4" s="42">
        <v>45046</v>
      </c>
      <c r="E4" s="18" t="s">
        <v>55</v>
      </c>
      <c r="G4" s="5" t="s">
        <v>63</v>
      </c>
    </row>
    <row r="5" spans="1:8" ht="15.6" customHeight="1" x14ac:dyDescent="0.2">
      <c r="A5" s="139"/>
      <c r="B5" s="139" t="s">
        <v>32</v>
      </c>
      <c r="C5" s="51"/>
      <c r="D5" s="51"/>
      <c r="E5" s="70"/>
      <c r="F5" s="147"/>
      <c r="G5" s="152"/>
      <c r="H5" s="151"/>
    </row>
    <row r="6" spans="1:8" s="47" customFormat="1" ht="14.25" customHeight="1" x14ac:dyDescent="0.2">
      <c r="A6" s="143"/>
      <c r="B6" s="144" t="s">
        <v>33</v>
      </c>
      <c r="C6" s="51"/>
      <c r="D6" s="51"/>
      <c r="E6" s="71"/>
      <c r="F6" s="147"/>
      <c r="G6" s="147"/>
      <c r="H6" s="151"/>
    </row>
    <row r="7" spans="1:8" s="47" customFormat="1" ht="14.25" customHeight="1" x14ac:dyDescent="0.2">
      <c r="A7" s="143"/>
      <c r="B7" s="144" t="s">
        <v>34</v>
      </c>
      <c r="C7" s="51"/>
      <c r="D7" s="51"/>
      <c r="E7" s="71"/>
      <c r="F7" s="147"/>
      <c r="G7" s="147"/>
      <c r="H7" s="151"/>
    </row>
    <row r="8" spans="1:8" s="47" customFormat="1" ht="14.25" customHeight="1" x14ac:dyDescent="0.2">
      <c r="A8" s="143"/>
      <c r="B8" s="144" t="s">
        <v>35</v>
      </c>
      <c r="C8" s="51"/>
      <c r="D8" s="51"/>
      <c r="E8" s="71"/>
      <c r="F8" s="147"/>
      <c r="G8" s="147"/>
      <c r="H8" s="151"/>
    </row>
    <row r="9" spans="1:8" s="47" customFormat="1" ht="14.25" customHeight="1" x14ac:dyDescent="0.2">
      <c r="A9" s="143"/>
      <c r="B9" s="144" t="s">
        <v>36</v>
      </c>
      <c r="C9" s="51"/>
      <c r="D9" s="51"/>
      <c r="E9" s="71"/>
      <c r="F9" s="147"/>
      <c r="G9" s="147"/>
      <c r="H9" s="151"/>
    </row>
    <row r="10" spans="1:8" s="47" customFormat="1" ht="14.25" customHeight="1" x14ac:dyDescent="0.2">
      <c r="A10" s="143"/>
      <c r="B10" s="144" t="s">
        <v>37</v>
      </c>
      <c r="C10" s="51"/>
      <c r="D10" s="51"/>
      <c r="E10" s="71"/>
      <c r="F10" s="147"/>
      <c r="G10" s="147"/>
      <c r="H10" s="151"/>
    </row>
    <row r="11" spans="1:8" s="47" customFormat="1" ht="14.25" customHeight="1" x14ac:dyDescent="0.2">
      <c r="A11" s="143"/>
      <c r="B11" s="144" t="s">
        <v>38</v>
      </c>
      <c r="C11" s="51"/>
      <c r="D11" s="51"/>
      <c r="E11" s="71"/>
      <c r="F11" s="147"/>
      <c r="G11" s="147"/>
      <c r="H11" s="151"/>
    </row>
    <row r="12" spans="1:8" s="47" customFormat="1" ht="14.25" customHeight="1" x14ac:dyDescent="0.2">
      <c r="A12" s="143"/>
      <c r="B12" s="144" t="s">
        <v>39</v>
      </c>
      <c r="C12" s="51"/>
      <c r="D12" s="51"/>
      <c r="E12" s="71"/>
      <c r="F12" s="147"/>
      <c r="G12" s="147"/>
      <c r="H12" s="151"/>
    </row>
    <row r="13" spans="1:8" s="47" customFormat="1" ht="14.25" customHeight="1" x14ac:dyDescent="0.2">
      <c r="A13" s="143"/>
      <c r="B13" s="144" t="s">
        <v>40</v>
      </c>
      <c r="C13" s="51"/>
      <c r="D13" s="51"/>
      <c r="E13" s="71"/>
      <c r="F13" s="147"/>
      <c r="G13" s="147"/>
      <c r="H13" s="151"/>
    </row>
    <row r="14" spans="1:8" s="47" customFormat="1" ht="14.25" customHeight="1" x14ac:dyDescent="0.2">
      <c r="A14" s="143"/>
      <c r="B14" s="144" t="s">
        <v>41</v>
      </c>
      <c r="C14" s="51"/>
      <c r="D14" s="51"/>
      <c r="E14" s="71"/>
      <c r="F14" s="147"/>
      <c r="G14" s="147"/>
      <c r="H14" s="151"/>
    </row>
    <row r="15" spans="1:8" s="47" customFormat="1" ht="14.25" customHeight="1" x14ac:dyDescent="0.2">
      <c r="A15" s="143"/>
      <c r="B15" s="144" t="s">
        <v>42</v>
      </c>
      <c r="C15" s="51"/>
      <c r="D15" s="51"/>
      <c r="E15" s="71"/>
      <c r="F15" s="147"/>
      <c r="G15" s="147"/>
      <c r="H15" s="151"/>
    </row>
    <row r="16" spans="1:8" s="47" customFormat="1" ht="14.25" customHeight="1" x14ac:dyDescent="0.2">
      <c r="A16" s="143"/>
      <c r="B16" s="144" t="s">
        <v>43</v>
      </c>
      <c r="C16" s="51"/>
      <c r="D16" s="51"/>
      <c r="E16" s="71"/>
      <c r="F16" s="147"/>
      <c r="G16" s="147"/>
      <c r="H16" s="151"/>
    </row>
    <row r="17" spans="2:8" s="47" customFormat="1" ht="14.25" customHeight="1" x14ac:dyDescent="0.2">
      <c r="B17" s="46" t="s">
        <v>44</v>
      </c>
      <c r="C17" s="51"/>
      <c r="D17" s="51"/>
      <c r="E17" s="71"/>
      <c r="F17" s="147"/>
      <c r="G17" s="147"/>
      <c r="H17" s="151"/>
    </row>
    <row r="18" spans="2:8" s="47" customFormat="1" ht="14.25" customHeight="1" x14ac:dyDescent="0.2">
      <c r="B18" s="144" t="s">
        <v>45</v>
      </c>
      <c r="C18" s="51"/>
      <c r="D18" s="51"/>
      <c r="E18" s="71"/>
      <c r="F18" s="147"/>
      <c r="G18" s="147"/>
      <c r="H18" s="151"/>
    </row>
    <row r="19" spans="2:8" s="47" customFormat="1" ht="14.25" customHeight="1" x14ac:dyDescent="0.2">
      <c r="B19" s="145" t="s">
        <v>46</v>
      </c>
      <c r="C19" s="52"/>
      <c r="D19" s="52"/>
      <c r="E19" s="72"/>
      <c r="F19" s="147"/>
      <c r="G19" s="153"/>
      <c r="H19" s="151"/>
    </row>
    <row r="20" spans="2:8" s="3" customFormat="1" ht="12.75" customHeight="1" x14ac:dyDescent="0.2">
      <c r="B20" s="21" t="s">
        <v>47</v>
      </c>
      <c r="C20" s="22"/>
      <c r="D20" s="22"/>
      <c r="E20" s="23"/>
      <c r="F20" s="147"/>
      <c r="G20" s="147"/>
      <c r="H20" s="151"/>
    </row>
    <row r="21" spans="2:8" ht="22.35" customHeight="1" x14ac:dyDescent="0.2">
      <c r="B21" s="148" t="str">
        <f>'Table 1 - Prisons'!B22</f>
        <v>Males in prison</v>
      </c>
      <c r="C21" s="53"/>
      <c r="D21" s="53"/>
      <c r="E21" s="73"/>
      <c r="F21" s="147"/>
      <c r="G21" s="147"/>
      <c r="H21" s="151"/>
    </row>
    <row r="22" spans="2:8" s="47" customFormat="1" ht="14.25" customHeight="1" x14ac:dyDescent="0.2">
      <c r="B22" s="145" t="str">
        <f>'Table 1 - Prisons'!B23</f>
        <v>Females in prison</v>
      </c>
      <c r="C22" s="52"/>
      <c r="D22" s="52"/>
      <c r="E22" s="74"/>
      <c r="F22" s="147"/>
      <c r="G22" s="147"/>
      <c r="H22" s="151"/>
    </row>
    <row r="23" spans="2:8" ht="23.1" customHeight="1" x14ac:dyDescent="0.2">
      <c r="B23" s="37" t="str">
        <f>'Table 1 - Prisons'!B24</f>
        <v>Aboriginal and Torres Strait Islander people</v>
      </c>
      <c r="C23" s="38"/>
      <c r="D23" s="38"/>
      <c r="E23" s="39"/>
      <c r="F23" s="147"/>
      <c r="G23" s="147"/>
      <c r="H23" s="151"/>
    </row>
    <row r="24" spans="2:8" s="47" customFormat="1" ht="14.25" customHeight="1" x14ac:dyDescent="0.2">
      <c r="B24" s="27" t="str">
        <f>'Table 1 - Prisons'!B25</f>
        <v>People in prison aged less than 25 years</v>
      </c>
      <c r="C24" s="26"/>
      <c r="D24" s="26"/>
      <c r="E24" s="28"/>
      <c r="F24" s="147"/>
      <c r="G24" s="147"/>
      <c r="H24" s="151"/>
    </row>
    <row r="25" spans="2:8" s="47" customFormat="1" ht="14.25" customHeight="1" x14ac:dyDescent="0.2">
      <c r="B25" s="29" t="str">
        <f>'Table 1 - Prisons'!B26</f>
        <v>Unsentenced people in prison</v>
      </c>
      <c r="C25" s="30"/>
      <c r="D25" s="30"/>
      <c r="E25" s="31"/>
      <c r="F25" s="147"/>
      <c r="G25" s="147"/>
      <c r="H25" s="151"/>
    </row>
    <row r="26" spans="2:8" ht="12.75" customHeight="1" x14ac:dyDescent="0.2">
      <c r="B26" s="139"/>
      <c r="C26" s="139"/>
      <c r="D26" s="140"/>
      <c r="E26" s="140"/>
      <c r="F26" s="139"/>
      <c r="G26" s="139"/>
      <c r="H26" s="139"/>
    </row>
    <row r="27" spans="2:8" ht="12.75" customHeight="1" x14ac:dyDescent="0.2">
      <c r="B27" s="139"/>
      <c r="C27" s="139"/>
      <c r="D27" s="140"/>
      <c r="E27" s="140"/>
      <c r="F27" s="139"/>
      <c r="G27" s="139"/>
      <c r="H27" s="139"/>
    </row>
    <row r="28" spans="2:8" ht="12.75" customHeight="1" x14ac:dyDescent="0.2">
      <c r="B28" s="24" t="s">
        <v>53</v>
      </c>
      <c r="C28" s="139"/>
      <c r="D28" s="140"/>
      <c r="E28" s="140"/>
      <c r="F28" s="139"/>
      <c r="G28" s="139"/>
      <c r="H28" s="139"/>
    </row>
    <row r="29" spans="2:8" x14ac:dyDescent="0.2">
      <c r="B29" s="24"/>
      <c r="C29" s="139"/>
      <c r="D29" s="140"/>
      <c r="E29" s="140"/>
      <c r="F29" s="139"/>
      <c r="G29" s="139"/>
      <c r="H29" s="139"/>
    </row>
  </sheetData>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4" tint="0.39997558519241921"/>
  </sheetPr>
  <dimension ref="A1:I29"/>
  <sheetViews>
    <sheetView zoomScaleNormal="100" workbookViewId="0"/>
  </sheetViews>
  <sheetFormatPr defaultColWidth="9.140625" defaultRowHeight="12.75" x14ac:dyDescent="0.2"/>
  <cols>
    <col min="1" max="1" width="2.85546875" style="2" customWidth="1"/>
    <col min="2" max="2" width="41.5703125" style="2" customWidth="1"/>
    <col min="3" max="3" width="14.28515625" style="2" customWidth="1"/>
    <col min="4" max="4" width="14.28515625" style="11" customWidth="1"/>
    <col min="5" max="5" width="14.28515625" style="2" customWidth="1"/>
    <col min="6" max="6" width="9.140625" style="2"/>
    <col min="7" max="7" width="11.28515625" style="2" bestFit="1" customWidth="1"/>
    <col min="8" max="16384" width="9.140625" style="2"/>
  </cols>
  <sheetData>
    <row r="1" spans="1:9" ht="69" customHeight="1" x14ac:dyDescent="0.2">
      <c r="A1" s="8" t="s">
        <v>0</v>
      </c>
      <c r="B1" s="9"/>
      <c r="C1" s="139"/>
      <c r="D1" s="10"/>
      <c r="E1" s="139"/>
      <c r="F1" s="139"/>
      <c r="G1" s="139"/>
      <c r="H1" s="139"/>
      <c r="I1" s="139"/>
    </row>
    <row r="2" spans="1:9" ht="33.75" customHeight="1" x14ac:dyDescent="0.3">
      <c r="A2" s="20" t="str">
        <f>Contents!A2</f>
        <v>Monthly prison and community corrections statistics</v>
      </c>
      <c r="B2" s="6"/>
      <c r="C2" s="139"/>
      <c r="D2" s="12"/>
      <c r="E2" s="139"/>
      <c r="F2" s="139"/>
      <c r="G2" s="139"/>
      <c r="H2" s="139"/>
      <c r="I2" s="139"/>
    </row>
    <row r="3" spans="1:9" s="3" customFormat="1" ht="33.75" customHeight="1" x14ac:dyDescent="0.2">
      <c r="A3" s="7" t="s">
        <v>67</v>
      </c>
      <c r="B3" s="7"/>
      <c r="C3" s="16"/>
      <c r="D3" s="13"/>
      <c r="E3" s="17"/>
    </row>
    <row r="4" spans="1:9" s="5" customFormat="1" ht="18.75" customHeight="1" x14ac:dyDescent="0.2">
      <c r="B4" s="41" t="s">
        <v>30</v>
      </c>
      <c r="C4" s="42">
        <v>44712</v>
      </c>
      <c r="D4" s="42">
        <v>45077</v>
      </c>
      <c r="E4" s="18" t="s">
        <v>55</v>
      </c>
      <c r="F4" s="151"/>
      <c r="G4" s="151"/>
      <c r="H4" s="151"/>
      <c r="I4" s="151"/>
    </row>
    <row r="5" spans="1:9" ht="15.6" customHeight="1" x14ac:dyDescent="0.2">
      <c r="A5" s="139"/>
      <c r="B5" s="139" t="s">
        <v>32</v>
      </c>
      <c r="C5" s="51"/>
      <c r="D5" s="51"/>
      <c r="E5" s="83"/>
      <c r="F5" s="151"/>
      <c r="G5" s="151"/>
      <c r="H5" s="151"/>
      <c r="I5" s="151"/>
    </row>
    <row r="6" spans="1:9" s="47" customFormat="1" ht="14.25" customHeight="1" x14ac:dyDescent="0.2">
      <c r="A6" s="143"/>
      <c r="B6" s="144" t="s">
        <v>33</v>
      </c>
      <c r="C6" s="51"/>
      <c r="D6" s="51"/>
      <c r="E6" s="83"/>
      <c r="F6" s="151"/>
      <c r="G6" s="151"/>
      <c r="H6" s="151"/>
      <c r="I6" s="151"/>
    </row>
    <row r="7" spans="1:9" s="47" customFormat="1" ht="14.25" customHeight="1" x14ac:dyDescent="0.2">
      <c r="A7" s="143"/>
      <c r="B7" s="144" t="s">
        <v>34</v>
      </c>
      <c r="C7" s="51"/>
      <c r="D7" s="51"/>
      <c r="E7" s="83"/>
      <c r="F7" s="147"/>
      <c r="G7" s="147"/>
      <c r="H7" s="151"/>
      <c r="I7" s="143"/>
    </row>
    <row r="8" spans="1:9" s="47" customFormat="1" ht="14.25" customHeight="1" x14ac:dyDescent="0.2">
      <c r="A8" s="143"/>
      <c r="B8" s="144" t="s">
        <v>35</v>
      </c>
      <c r="C8" s="51"/>
      <c r="D8" s="51"/>
      <c r="E8" s="83"/>
      <c r="F8" s="147"/>
      <c r="G8" s="147"/>
      <c r="H8" s="151"/>
      <c r="I8" s="143"/>
    </row>
    <row r="9" spans="1:9" s="47" customFormat="1" ht="14.25" customHeight="1" x14ac:dyDescent="0.2">
      <c r="A9" s="143"/>
      <c r="B9" s="144" t="s">
        <v>36</v>
      </c>
      <c r="C9" s="51"/>
      <c r="D9" s="51"/>
      <c r="E9" s="83"/>
      <c r="F9" s="147"/>
      <c r="G9" s="147"/>
      <c r="H9" s="151"/>
      <c r="I9" s="143"/>
    </row>
    <row r="10" spans="1:9" s="47" customFormat="1" ht="14.25" customHeight="1" x14ac:dyDescent="0.2">
      <c r="A10" s="143"/>
      <c r="B10" s="144" t="s">
        <v>37</v>
      </c>
      <c r="C10" s="51"/>
      <c r="D10" s="51"/>
      <c r="E10" s="83"/>
      <c r="F10" s="147"/>
      <c r="G10" s="147"/>
      <c r="H10" s="151"/>
      <c r="I10" s="143"/>
    </row>
    <row r="11" spans="1:9" s="47" customFormat="1" ht="14.25" customHeight="1" x14ac:dyDescent="0.2">
      <c r="A11" s="143"/>
      <c r="B11" s="144" t="s">
        <v>38</v>
      </c>
      <c r="C11" s="51"/>
      <c r="D11" s="51"/>
      <c r="E11" s="83"/>
      <c r="F11" s="147"/>
      <c r="G11" s="147"/>
      <c r="H11" s="151"/>
      <c r="I11" s="143"/>
    </row>
    <row r="12" spans="1:9" s="47" customFormat="1" ht="14.25" customHeight="1" x14ac:dyDescent="0.2">
      <c r="A12" s="143"/>
      <c r="B12" s="144" t="s">
        <v>39</v>
      </c>
      <c r="C12" s="51"/>
      <c r="D12" s="51"/>
      <c r="E12" s="83"/>
      <c r="F12" s="147"/>
      <c r="G12" s="147"/>
      <c r="H12" s="151"/>
      <c r="I12" s="143"/>
    </row>
    <row r="13" spans="1:9" s="47" customFormat="1" ht="14.25" customHeight="1" x14ac:dyDescent="0.2">
      <c r="A13" s="143"/>
      <c r="B13" s="144" t="s">
        <v>40</v>
      </c>
      <c r="C13" s="51"/>
      <c r="D13" s="51"/>
      <c r="E13" s="83"/>
      <c r="F13" s="147"/>
      <c r="G13" s="147"/>
      <c r="H13" s="151"/>
      <c r="I13" s="143"/>
    </row>
    <row r="14" spans="1:9" s="47" customFormat="1" ht="14.25" customHeight="1" x14ac:dyDescent="0.2">
      <c r="A14" s="143"/>
      <c r="B14" s="144" t="s">
        <v>41</v>
      </c>
      <c r="C14" s="51"/>
      <c r="D14" s="51"/>
      <c r="E14" s="83"/>
      <c r="F14" s="147"/>
      <c r="G14" s="147"/>
      <c r="H14" s="151"/>
      <c r="I14" s="143"/>
    </row>
    <row r="15" spans="1:9" s="47" customFormat="1" ht="14.25" customHeight="1" x14ac:dyDescent="0.2">
      <c r="A15" s="143"/>
      <c r="B15" s="144" t="s">
        <v>42</v>
      </c>
      <c r="C15" s="51"/>
      <c r="D15" s="51"/>
      <c r="E15" s="83"/>
      <c r="F15" s="147"/>
      <c r="G15" s="147"/>
      <c r="H15" s="151"/>
      <c r="I15" s="143"/>
    </row>
    <row r="16" spans="1:9" s="47" customFormat="1" ht="14.25" customHeight="1" x14ac:dyDescent="0.2">
      <c r="A16" s="143"/>
      <c r="B16" s="144" t="s">
        <v>43</v>
      </c>
      <c r="C16" s="51"/>
      <c r="D16" s="51"/>
      <c r="E16" s="83"/>
      <c r="F16" s="147"/>
      <c r="G16" s="147"/>
      <c r="H16" s="151"/>
      <c r="I16" s="143"/>
    </row>
    <row r="17" spans="2:8" s="47" customFormat="1" ht="14.25" customHeight="1" x14ac:dyDescent="0.2">
      <c r="B17" s="46" t="s">
        <v>44</v>
      </c>
      <c r="C17" s="51"/>
      <c r="D17" s="51"/>
      <c r="E17" s="83"/>
      <c r="F17" s="147"/>
      <c r="G17" s="147"/>
      <c r="H17" s="151"/>
    </row>
    <row r="18" spans="2:8" s="47" customFormat="1" ht="14.25" customHeight="1" x14ac:dyDescent="0.2">
      <c r="B18" s="144" t="s">
        <v>45</v>
      </c>
      <c r="C18" s="51"/>
      <c r="D18" s="51"/>
      <c r="E18" s="83"/>
      <c r="F18" s="147"/>
      <c r="G18" s="147"/>
      <c r="H18" s="151"/>
    </row>
    <row r="19" spans="2:8" s="47" customFormat="1" ht="14.25" customHeight="1" x14ac:dyDescent="0.2">
      <c r="B19" s="145" t="s">
        <v>46</v>
      </c>
      <c r="C19" s="52"/>
      <c r="D19" s="52"/>
      <c r="E19" s="84"/>
      <c r="F19" s="147"/>
      <c r="G19" s="147"/>
      <c r="H19" s="151"/>
    </row>
    <row r="20" spans="2:8" s="3" customFormat="1" ht="12.75" customHeight="1" x14ac:dyDescent="0.2">
      <c r="B20" s="21" t="s">
        <v>47</v>
      </c>
      <c r="C20" s="22"/>
      <c r="D20" s="22"/>
      <c r="E20" s="85"/>
      <c r="F20" s="147"/>
      <c r="G20" s="147"/>
      <c r="H20" s="151"/>
    </row>
    <row r="21" spans="2:8" ht="22.35" customHeight="1" x14ac:dyDescent="0.2">
      <c r="B21" s="148" t="str">
        <f>'Table 1 - Prisons'!B22</f>
        <v>Males in prison</v>
      </c>
      <c r="C21" s="53"/>
      <c r="D21" s="53"/>
      <c r="E21" s="86"/>
      <c r="F21" s="147"/>
      <c r="G21" s="147"/>
      <c r="H21" s="151"/>
    </row>
    <row r="22" spans="2:8" s="47" customFormat="1" ht="14.25" customHeight="1" x14ac:dyDescent="0.2">
      <c r="B22" s="145" t="str">
        <f>'Table 1 - Prisons'!B23</f>
        <v>Females in prison</v>
      </c>
      <c r="C22" s="52"/>
      <c r="D22" s="52"/>
      <c r="E22" s="84"/>
      <c r="F22" s="147"/>
      <c r="G22" s="147"/>
      <c r="H22" s="151"/>
    </row>
    <row r="23" spans="2:8" ht="23.1" customHeight="1" x14ac:dyDescent="0.2">
      <c r="B23" s="37" t="str">
        <f>'Table 1 - Prisons'!B24</f>
        <v>Aboriginal and Torres Strait Islander people</v>
      </c>
      <c r="C23" s="38"/>
      <c r="D23" s="38"/>
      <c r="E23" s="87"/>
      <c r="F23" s="147"/>
      <c r="G23" s="147"/>
      <c r="H23" s="151"/>
    </row>
    <row r="24" spans="2:8" s="47" customFormat="1" ht="14.25" customHeight="1" x14ac:dyDescent="0.2">
      <c r="B24" s="27" t="str">
        <f>'Table 1 - Prisons'!B25</f>
        <v>People in prison aged less than 25 years</v>
      </c>
      <c r="C24" s="26"/>
      <c r="D24" s="26"/>
      <c r="E24" s="89"/>
      <c r="F24" s="147"/>
      <c r="G24" s="147"/>
      <c r="H24" s="151"/>
    </row>
    <row r="25" spans="2:8" s="47" customFormat="1" ht="14.25" customHeight="1" x14ac:dyDescent="0.2">
      <c r="B25" s="29" t="str">
        <f>'Table 1 - Prisons'!B26</f>
        <v>Unsentenced people in prison</v>
      </c>
      <c r="C25" s="30"/>
      <c r="D25" s="30"/>
      <c r="E25" s="88"/>
      <c r="F25" s="147"/>
      <c r="G25" s="147"/>
      <c r="H25" s="151"/>
    </row>
    <row r="26" spans="2:8" ht="12.75" customHeight="1" x14ac:dyDescent="0.2">
      <c r="B26" s="139"/>
      <c r="C26" s="139"/>
      <c r="D26" s="140"/>
      <c r="E26" s="139"/>
      <c r="F26" s="139"/>
      <c r="G26" s="139"/>
      <c r="H26" s="139"/>
    </row>
    <row r="27" spans="2:8" ht="12.75" customHeight="1" x14ac:dyDescent="0.2">
      <c r="B27" s="139"/>
      <c r="C27" s="139"/>
      <c r="D27" s="140"/>
      <c r="E27" s="139"/>
      <c r="F27" s="139"/>
      <c r="G27" s="139"/>
      <c r="H27" s="139"/>
    </row>
    <row r="28" spans="2:8" ht="12.75" customHeight="1" x14ac:dyDescent="0.2">
      <c r="B28" s="24" t="s">
        <v>53</v>
      </c>
      <c r="C28" s="139"/>
      <c r="D28" s="140"/>
      <c r="E28" s="139"/>
      <c r="F28" s="139"/>
      <c r="G28" s="139"/>
      <c r="H28" s="139"/>
    </row>
    <row r="29" spans="2:8" x14ac:dyDescent="0.2">
      <c r="B29" s="24"/>
      <c r="C29" s="139"/>
      <c r="D29" s="140"/>
      <c r="E29" s="139"/>
      <c r="F29" s="139"/>
      <c r="G29" s="139"/>
      <c r="H29" s="139"/>
    </row>
  </sheetData>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4" tint="0.39997558519241921"/>
  </sheetPr>
  <dimension ref="A1:K29"/>
  <sheetViews>
    <sheetView zoomScaleNormal="100" workbookViewId="0"/>
  </sheetViews>
  <sheetFormatPr defaultColWidth="9.140625" defaultRowHeight="12.75" x14ac:dyDescent="0.2"/>
  <cols>
    <col min="1" max="1" width="2.85546875" style="2" customWidth="1"/>
    <col min="2" max="2" width="41.5703125" style="2" customWidth="1"/>
    <col min="3" max="3" width="14.28515625" style="2" customWidth="1"/>
    <col min="4" max="4" width="14.28515625" style="11" customWidth="1"/>
    <col min="5" max="5" width="14.28515625" style="2" customWidth="1"/>
    <col min="6" max="6" width="9.85546875" style="2" bestFit="1" customWidth="1"/>
    <col min="7" max="7" width="11.28515625" style="2" bestFit="1" customWidth="1"/>
    <col min="8" max="16384" width="9.140625" style="2"/>
  </cols>
  <sheetData>
    <row r="1" spans="1:11" ht="69" customHeight="1" x14ac:dyDescent="0.2">
      <c r="A1" s="8" t="s">
        <v>0</v>
      </c>
      <c r="B1" s="9"/>
      <c r="C1" s="139"/>
      <c r="D1" s="10"/>
      <c r="E1" s="139"/>
      <c r="F1" s="139"/>
      <c r="G1" s="139"/>
      <c r="H1" s="139"/>
      <c r="I1" s="139"/>
      <c r="J1" s="139"/>
      <c r="K1" s="139"/>
    </row>
    <row r="2" spans="1:11" ht="33.75" customHeight="1" x14ac:dyDescent="0.3">
      <c r="A2" s="20" t="str">
        <f>Contents!A2</f>
        <v>Monthly prison and community corrections statistics</v>
      </c>
      <c r="B2" s="6"/>
      <c r="C2" s="139"/>
      <c r="D2" s="12"/>
      <c r="E2" s="139"/>
      <c r="F2" s="91"/>
      <c r="G2" s="91"/>
      <c r="H2" s="91"/>
      <c r="I2" s="91"/>
      <c r="J2" s="91"/>
      <c r="K2" s="91"/>
    </row>
    <row r="3" spans="1:11" s="3" customFormat="1" ht="33.75" customHeight="1" x14ac:dyDescent="0.2">
      <c r="A3" s="7" t="s">
        <v>68</v>
      </c>
      <c r="B3" s="7"/>
      <c r="C3" s="16"/>
      <c r="D3" s="13"/>
      <c r="E3" s="17"/>
      <c r="F3" s="92"/>
      <c r="G3" s="92"/>
      <c r="H3" s="92"/>
      <c r="I3" s="92"/>
      <c r="J3" s="92"/>
      <c r="K3" s="92"/>
    </row>
    <row r="4" spans="1:11" s="5" customFormat="1" ht="18.75" customHeight="1" x14ac:dyDescent="0.2">
      <c r="B4" s="41" t="s">
        <v>30</v>
      </c>
      <c r="C4" s="42">
        <v>44742</v>
      </c>
      <c r="D4" s="42">
        <v>45107</v>
      </c>
      <c r="E4" s="18" t="s">
        <v>55</v>
      </c>
      <c r="F4" s="93"/>
      <c r="G4" s="93" t="s">
        <v>63</v>
      </c>
      <c r="H4" s="93"/>
      <c r="I4" s="93"/>
      <c r="J4" s="93"/>
      <c r="K4" s="93"/>
    </row>
    <row r="5" spans="1:11" ht="15.6" customHeight="1" x14ac:dyDescent="0.2">
      <c r="A5" s="139"/>
      <c r="B5" s="139" t="s">
        <v>32</v>
      </c>
      <c r="C5" s="51"/>
      <c r="D5" s="51"/>
      <c r="E5" s="70"/>
      <c r="F5" s="94"/>
      <c r="G5" s="95"/>
      <c r="H5" s="96"/>
      <c r="I5" s="91"/>
      <c r="J5" s="91"/>
      <c r="K5" s="91"/>
    </row>
    <row r="6" spans="1:11" s="47" customFormat="1" ht="14.25" customHeight="1" x14ac:dyDescent="0.2">
      <c r="A6" s="143"/>
      <c r="B6" s="144" t="s">
        <v>33</v>
      </c>
      <c r="C6" s="51"/>
      <c r="D6" s="51"/>
      <c r="E6" s="71"/>
      <c r="F6" s="94"/>
      <c r="G6" s="97"/>
      <c r="H6" s="96"/>
      <c r="I6" s="98"/>
      <c r="J6" s="98"/>
      <c r="K6" s="98"/>
    </row>
    <row r="7" spans="1:11" s="47" customFormat="1" ht="14.25" customHeight="1" x14ac:dyDescent="0.2">
      <c r="A7" s="143"/>
      <c r="B7" s="144" t="s">
        <v>34</v>
      </c>
      <c r="C7" s="51"/>
      <c r="D7" s="51"/>
      <c r="E7" s="71"/>
      <c r="F7" s="94"/>
      <c r="G7" s="97"/>
      <c r="H7" s="96"/>
      <c r="I7" s="98"/>
      <c r="J7" s="98"/>
      <c r="K7" s="98"/>
    </row>
    <row r="8" spans="1:11" s="47" customFormat="1" ht="14.25" customHeight="1" x14ac:dyDescent="0.2">
      <c r="A8" s="143"/>
      <c r="B8" s="144" t="s">
        <v>35</v>
      </c>
      <c r="C8" s="51"/>
      <c r="D8" s="51"/>
      <c r="E8" s="71"/>
      <c r="F8" s="94"/>
      <c r="G8" s="97"/>
      <c r="H8" s="96"/>
      <c r="I8" s="98"/>
      <c r="J8" s="98"/>
      <c r="K8" s="98"/>
    </row>
    <row r="9" spans="1:11" s="47" customFormat="1" ht="14.25" customHeight="1" x14ac:dyDescent="0.2">
      <c r="A9" s="143"/>
      <c r="B9" s="144" t="s">
        <v>36</v>
      </c>
      <c r="C9" s="51"/>
      <c r="D9" s="51"/>
      <c r="E9" s="71"/>
      <c r="F9" s="94"/>
      <c r="G9" s="97"/>
      <c r="H9" s="96"/>
      <c r="I9" s="98"/>
      <c r="J9" s="98"/>
      <c r="K9" s="98"/>
    </row>
    <row r="10" spans="1:11" s="47" customFormat="1" ht="14.25" customHeight="1" x14ac:dyDescent="0.2">
      <c r="A10" s="143"/>
      <c r="B10" s="144" t="s">
        <v>37</v>
      </c>
      <c r="C10" s="51"/>
      <c r="D10" s="51"/>
      <c r="E10" s="71"/>
      <c r="F10" s="94"/>
      <c r="G10" s="97"/>
      <c r="H10" s="96"/>
      <c r="I10" s="98"/>
      <c r="J10" s="98"/>
      <c r="K10" s="98"/>
    </row>
    <row r="11" spans="1:11" s="47" customFormat="1" ht="14.25" customHeight="1" x14ac:dyDescent="0.2">
      <c r="A11" s="143"/>
      <c r="B11" s="144" t="s">
        <v>38</v>
      </c>
      <c r="C11" s="51"/>
      <c r="D11" s="51"/>
      <c r="E11" s="71"/>
      <c r="F11" s="94"/>
      <c r="G11" s="97"/>
      <c r="H11" s="96"/>
      <c r="I11" s="98"/>
      <c r="J11" s="98"/>
      <c r="K11" s="98"/>
    </row>
    <row r="12" spans="1:11" s="47" customFormat="1" ht="14.25" customHeight="1" x14ac:dyDescent="0.2">
      <c r="A12" s="143"/>
      <c r="B12" s="144" t="s">
        <v>39</v>
      </c>
      <c r="C12" s="51"/>
      <c r="D12" s="51"/>
      <c r="E12" s="71"/>
      <c r="F12" s="94"/>
      <c r="G12" s="97"/>
      <c r="H12" s="96"/>
      <c r="I12" s="98"/>
      <c r="J12" s="98"/>
      <c r="K12" s="98"/>
    </row>
    <row r="13" spans="1:11" s="47" customFormat="1" ht="14.25" customHeight="1" x14ac:dyDescent="0.2">
      <c r="A13" s="143"/>
      <c r="B13" s="144" t="s">
        <v>40</v>
      </c>
      <c r="C13" s="51"/>
      <c r="D13" s="51"/>
      <c r="E13" s="71"/>
      <c r="F13" s="94"/>
      <c r="G13" s="97"/>
      <c r="H13" s="96"/>
      <c r="I13" s="98"/>
      <c r="J13" s="98"/>
      <c r="K13" s="98"/>
    </row>
    <row r="14" spans="1:11" s="47" customFormat="1" ht="14.25" customHeight="1" x14ac:dyDescent="0.2">
      <c r="A14" s="143"/>
      <c r="B14" s="144" t="s">
        <v>41</v>
      </c>
      <c r="C14" s="51"/>
      <c r="D14" s="51"/>
      <c r="E14" s="71"/>
      <c r="F14" s="94"/>
      <c r="G14" s="97"/>
      <c r="H14" s="96"/>
      <c r="I14" s="98"/>
      <c r="J14" s="98"/>
      <c r="K14" s="98"/>
    </row>
    <row r="15" spans="1:11" s="47" customFormat="1" ht="14.25" customHeight="1" x14ac:dyDescent="0.2">
      <c r="A15" s="143"/>
      <c r="B15" s="144" t="s">
        <v>42</v>
      </c>
      <c r="C15" s="51"/>
      <c r="D15" s="51"/>
      <c r="E15" s="71"/>
      <c r="F15" s="94"/>
      <c r="G15" s="97"/>
      <c r="H15" s="96"/>
      <c r="I15" s="98"/>
      <c r="J15" s="98"/>
      <c r="K15" s="98"/>
    </row>
    <row r="16" spans="1:11" s="47" customFormat="1" ht="14.25" customHeight="1" x14ac:dyDescent="0.2">
      <c r="A16" s="143"/>
      <c r="B16" s="144" t="s">
        <v>43</v>
      </c>
      <c r="C16" s="51"/>
      <c r="D16" s="51"/>
      <c r="E16" s="71"/>
      <c r="F16" s="94"/>
      <c r="G16" s="97"/>
      <c r="H16" s="96"/>
      <c r="I16" s="98"/>
      <c r="J16" s="98"/>
      <c r="K16" s="98"/>
    </row>
    <row r="17" spans="2:11" s="47" customFormat="1" ht="14.25" customHeight="1" x14ac:dyDescent="0.2">
      <c r="B17" s="46" t="s">
        <v>44</v>
      </c>
      <c r="C17" s="51"/>
      <c r="D17" s="51"/>
      <c r="E17" s="71"/>
      <c r="F17" s="94"/>
      <c r="G17" s="97"/>
      <c r="H17" s="96"/>
      <c r="I17" s="98"/>
      <c r="J17" s="98"/>
      <c r="K17" s="98"/>
    </row>
    <row r="18" spans="2:11" s="47" customFormat="1" ht="14.25" customHeight="1" x14ac:dyDescent="0.2">
      <c r="B18" s="144" t="s">
        <v>45</v>
      </c>
      <c r="C18" s="51"/>
      <c r="D18" s="51"/>
      <c r="E18" s="71"/>
      <c r="F18" s="94"/>
      <c r="G18" s="97"/>
      <c r="H18" s="96"/>
      <c r="I18" s="98"/>
      <c r="J18" s="98"/>
      <c r="K18" s="98"/>
    </row>
    <row r="19" spans="2:11" s="47" customFormat="1" ht="14.25" customHeight="1" x14ac:dyDescent="0.2">
      <c r="B19" s="145" t="s">
        <v>46</v>
      </c>
      <c r="C19" s="52"/>
      <c r="D19" s="52"/>
      <c r="E19" s="72"/>
      <c r="F19" s="94"/>
      <c r="G19" s="97"/>
      <c r="H19" s="96"/>
      <c r="I19" s="98"/>
      <c r="J19" s="98"/>
      <c r="K19" s="98"/>
    </row>
    <row r="20" spans="2:11" s="3" customFormat="1" ht="12.75" customHeight="1" x14ac:dyDescent="0.2">
      <c r="B20" s="21" t="s">
        <v>47</v>
      </c>
      <c r="C20" s="22"/>
      <c r="D20" s="22"/>
      <c r="E20" s="23"/>
      <c r="F20" s="94"/>
      <c r="G20" s="97"/>
      <c r="H20" s="96"/>
      <c r="I20" s="92"/>
      <c r="J20" s="92"/>
      <c r="K20" s="92"/>
    </row>
    <row r="21" spans="2:11" ht="22.35" customHeight="1" x14ac:dyDescent="0.2">
      <c r="B21" s="148" t="str">
        <f>'Table 1 - Prisons'!B22</f>
        <v>Males in prison</v>
      </c>
      <c r="C21" s="53"/>
      <c r="D21" s="53"/>
      <c r="E21" s="73"/>
      <c r="F21" s="94"/>
      <c r="G21" s="97"/>
      <c r="H21" s="96"/>
      <c r="I21" s="91"/>
      <c r="J21" s="91"/>
      <c r="K21" s="91"/>
    </row>
    <row r="22" spans="2:11" s="47" customFormat="1" ht="14.25" customHeight="1" x14ac:dyDescent="0.2">
      <c r="B22" s="145" t="str">
        <f>'Table 1 - Prisons'!B23</f>
        <v>Females in prison</v>
      </c>
      <c r="C22" s="52"/>
      <c r="D22" s="52"/>
      <c r="E22" s="74"/>
      <c r="F22" s="94"/>
      <c r="G22" s="97"/>
      <c r="H22" s="96"/>
      <c r="I22" s="98"/>
      <c r="J22" s="98"/>
      <c r="K22" s="98"/>
    </row>
    <row r="23" spans="2:11" ht="23.1" customHeight="1" x14ac:dyDescent="0.2">
      <c r="B23" s="37" t="str">
        <f>'Table 1 - Prisons'!B24</f>
        <v>Aboriginal and Torres Strait Islander people</v>
      </c>
      <c r="C23" s="38"/>
      <c r="D23" s="38"/>
      <c r="E23" s="39"/>
      <c r="F23" s="94"/>
      <c r="G23" s="97"/>
      <c r="H23" s="96"/>
      <c r="I23" s="91"/>
      <c r="J23" s="91"/>
      <c r="K23" s="91"/>
    </row>
    <row r="24" spans="2:11" s="47" customFormat="1" ht="14.25" customHeight="1" x14ac:dyDescent="0.2">
      <c r="B24" s="27" t="str">
        <f>'Table 1 - Prisons'!B25</f>
        <v>People in prison aged less than 25 years</v>
      </c>
      <c r="C24" s="26"/>
      <c r="D24" s="26"/>
      <c r="E24" s="28"/>
      <c r="F24" s="94"/>
      <c r="G24" s="97"/>
      <c r="H24" s="96"/>
      <c r="I24" s="98"/>
      <c r="J24" s="98"/>
      <c r="K24" s="98"/>
    </row>
    <row r="25" spans="2:11" s="47" customFormat="1" ht="14.25" customHeight="1" x14ac:dyDescent="0.2">
      <c r="B25" s="29" t="str">
        <f>'Table 1 - Prisons'!B26</f>
        <v>Unsentenced people in prison</v>
      </c>
      <c r="C25" s="30"/>
      <c r="D25" s="30"/>
      <c r="E25" s="31"/>
      <c r="F25" s="94"/>
      <c r="G25" s="97"/>
      <c r="H25" s="96"/>
      <c r="I25" s="98"/>
      <c r="J25" s="98"/>
      <c r="K25" s="98"/>
    </row>
    <row r="26" spans="2:11" ht="12.75" customHeight="1" x14ac:dyDescent="0.2">
      <c r="B26" s="139"/>
      <c r="C26" s="139"/>
      <c r="D26" s="140"/>
      <c r="E26" s="139"/>
      <c r="F26" s="139"/>
      <c r="G26" s="139"/>
      <c r="H26" s="139"/>
      <c r="I26" s="139"/>
      <c r="J26" s="139"/>
      <c r="K26" s="139"/>
    </row>
    <row r="27" spans="2:11" ht="12.75" customHeight="1" x14ac:dyDescent="0.2">
      <c r="B27" s="139"/>
      <c r="C27" s="139"/>
      <c r="D27" s="140"/>
      <c r="E27" s="139"/>
      <c r="F27" s="139"/>
      <c r="G27" s="139"/>
      <c r="H27" s="139"/>
      <c r="I27" s="139"/>
      <c r="J27" s="139"/>
      <c r="K27" s="139"/>
    </row>
    <row r="28" spans="2:11" ht="12.75" customHeight="1" x14ac:dyDescent="0.2">
      <c r="B28" s="24" t="s">
        <v>53</v>
      </c>
      <c r="C28" s="139"/>
      <c r="D28" s="140"/>
      <c r="E28" s="139"/>
      <c r="F28" s="139"/>
      <c r="G28" s="139"/>
      <c r="H28" s="139"/>
      <c r="I28" s="139"/>
      <c r="J28" s="139"/>
      <c r="K28" s="139"/>
    </row>
    <row r="29" spans="2:11" x14ac:dyDescent="0.2">
      <c r="B29" s="24"/>
      <c r="C29" s="139"/>
      <c r="D29" s="140"/>
      <c r="E29" s="139"/>
      <c r="F29" s="139"/>
      <c r="G29" s="139"/>
      <c r="H29" s="139"/>
      <c r="I29" s="139"/>
      <c r="J29" s="139"/>
      <c r="K29" s="139"/>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4">
    <tabColor rgb="FF839099"/>
    <pageSetUpPr fitToPage="1"/>
  </sheetPr>
  <dimension ref="A1:N25"/>
  <sheetViews>
    <sheetView zoomScaleNormal="100" workbookViewId="0"/>
  </sheetViews>
  <sheetFormatPr defaultColWidth="9.140625" defaultRowHeight="12.75" x14ac:dyDescent="0.2"/>
  <cols>
    <col min="1" max="1" width="2.85546875" style="4" customWidth="1"/>
    <col min="2" max="2" width="41.5703125" style="4" customWidth="1"/>
    <col min="3" max="14" width="12.140625" style="15" customWidth="1"/>
    <col min="15" max="16384" width="9.140625" style="4"/>
  </cols>
  <sheetData>
    <row r="1" spans="1:14" s="2" customFormat="1" ht="82.15" customHeight="1" x14ac:dyDescent="0.3">
      <c r="A1" s="8" t="s">
        <v>0</v>
      </c>
      <c r="B1" s="9"/>
      <c r="C1" s="10"/>
      <c r="D1" s="10"/>
      <c r="E1" s="1"/>
      <c r="F1" s="1"/>
      <c r="G1" s="140"/>
      <c r="H1" s="140"/>
      <c r="I1" s="140"/>
      <c r="J1" s="140"/>
      <c r="K1" s="140"/>
      <c r="L1" s="140"/>
      <c r="M1" s="140"/>
      <c r="N1" s="140"/>
    </row>
    <row r="2" spans="1:14" s="2" customFormat="1" ht="33.75" customHeight="1" x14ac:dyDescent="0.3">
      <c r="A2" s="20" t="str">
        <f>Contents!A2</f>
        <v>Monthly prison and community corrections statistics</v>
      </c>
      <c r="B2" s="6"/>
      <c r="C2" s="12"/>
      <c r="D2" s="12"/>
      <c r="E2" s="140"/>
      <c r="F2" s="140"/>
      <c r="G2" s="140"/>
      <c r="H2" s="140"/>
      <c r="I2" s="140"/>
      <c r="J2" s="140"/>
      <c r="K2" s="140"/>
      <c r="L2" s="140"/>
      <c r="M2" s="140"/>
      <c r="N2" s="140"/>
    </row>
    <row r="3" spans="1:14" s="3" customFormat="1" ht="33.75" customHeight="1" x14ac:dyDescent="0.2">
      <c r="A3" s="7" t="s">
        <v>69</v>
      </c>
      <c r="B3" s="7"/>
      <c r="C3" s="13"/>
      <c r="D3" s="13"/>
      <c r="E3" s="13"/>
      <c r="F3" s="14"/>
      <c r="G3" s="14"/>
      <c r="H3" s="14"/>
      <c r="I3" s="14"/>
      <c r="J3" s="14"/>
      <c r="K3" s="14"/>
      <c r="L3" s="14"/>
      <c r="M3" s="14"/>
      <c r="N3" s="14"/>
    </row>
    <row r="4" spans="1:14" s="5" customFormat="1" ht="18.75" customHeight="1" x14ac:dyDescent="0.2">
      <c r="B4" s="161" t="s">
        <v>70</v>
      </c>
      <c r="C4" s="162" t="s">
        <v>31</v>
      </c>
      <c r="D4" s="162"/>
      <c r="E4" s="162"/>
      <c r="F4" s="162"/>
      <c r="G4" s="162"/>
      <c r="H4" s="162"/>
      <c r="I4" s="162"/>
      <c r="J4" s="162"/>
      <c r="K4" s="162"/>
      <c r="L4" s="162"/>
      <c r="M4" s="162"/>
      <c r="N4" s="162"/>
    </row>
    <row r="5" spans="1:14" s="19" customFormat="1" ht="18.75" customHeight="1" x14ac:dyDescent="0.2">
      <c r="B5" s="161"/>
      <c r="C5" s="43">
        <v>44773</v>
      </c>
      <c r="D5" s="43">
        <v>44804</v>
      </c>
      <c r="E5" s="43">
        <v>44834</v>
      </c>
      <c r="F5" s="43">
        <v>44865</v>
      </c>
      <c r="G5" s="43">
        <v>44895</v>
      </c>
      <c r="H5" s="43">
        <v>44926</v>
      </c>
      <c r="I5" s="43">
        <v>44957</v>
      </c>
      <c r="J5" s="43">
        <v>44985</v>
      </c>
      <c r="K5" s="43">
        <v>45016</v>
      </c>
      <c r="L5" s="43">
        <v>45046</v>
      </c>
      <c r="M5" s="43">
        <v>45077</v>
      </c>
      <c r="N5" s="43">
        <v>45107</v>
      </c>
    </row>
    <row r="6" spans="1:14" ht="17.45" customHeight="1" x14ac:dyDescent="0.2">
      <c r="A6" s="139"/>
      <c r="B6" s="139" t="s">
        <v>71</v>
      </c>
      <c r="C6" s="62">
        <v>1687</v>
      </c>
      <c r="D6" s="50">
        <v>1721</v>
      </c>
      <c r="E6" s="129">
        <v>1728</v>
      </c>
      <c r="F6" s="129">
        <v>1715</v>
      </c>
      <c r="G6" s="129">
        <v>1708</v>
      </c>
      <c r="H6" s="50">
        <v>1734</v>
      </c>
      <c r="I6" s="50">
        <v>1695</v>
      </c>
      <c r="J6" s="50">
        <v>1710</v>
      </c>
      <c r="K6" s="50"/>
      <c r="L6" s="50"/>
      <c r="M6" s="50"/>
      <c r="N6" s="50"/>
    </row>
    <row r="7" spans="1:14" s="25" customFormat="1" ht="14.25" customHeight="1" x14ac:dyDescent="0.2">
      <c r="A7" s="143"/>
      <c r="B7" s="144" t="s">
        <v>72</v>
      </c>
      <c r="C7" s="63">
        <v>1772</v>
      </c>
      <c r="D7" s="51">
        <v>1787</v>
      </c>
      <c r="E7" s="116">
        <v>1834</v>
      </c>
      <c r="F7" s="116">
        <v>1887</v>
      </c>
      <c r="G7" s="116">
        <v>1944</v>
      </c>
      <c r="H7" s="51">
        <v>1950</v>
      </c>
      <c r="I7" s="51">
        <v>1933</v>
      </c>
      <c r="J7" s="51">
        <v>1949</v>
      </c>
      <c r="K7" s="51"/>
      <c r="L7" s="51"/>
      <c r="M7" s="51"/>
      <c r="N7" s="51"/>
    </row>
    <row r="8" spans="1:14" s="25" customFormat="1" ht="14.25" customHeight="1" x14ac:dyDescent="0.2">
      <c r="A8" s="143"/>
      <c r="B8" s="144" t="s">
        <v>73</v>
      </c>
      <c r="C8" s="63">
        <v>834</v>
      </c>
      <c r="D8" s="51">
        <v>863</v>
      </c>
      <c r="E8" s="111">
        <v>884</v>
      </c>
      <c r="F8" s="111">
        <v>918</v>
      </c>
      <c r="G8" s="111">
        <v>934</v>
      </c>
      <c r="H8" s="51">
        <v>927</v>
      </c>
      <c r="I8" s="51">
        <v>933</v>
      </c>
      <c r="J8" s="51">
        <v>912</v>
      </c>
      <c r="K8" s="51"/>
      <c r="L8" s="51"/>
      <c r="M8" s="51"/>
      <c r="N8" s="51"/>
    </row>
    <row r="9" spans="1:14" s="25" customFormat="1" ht="14.25" customHeight="1" x14ac:dyDescent="0.2">
      <c r="A9" s="143"/>
      <c r="B9" s="144" t="s">
        <v>74</v>
      </c>
      <c r="C9" s="63">
        <v>2062</v>
      </c>
      <c r="D9" s="51">
        <v>2141</v>
      </c>
      <c r="E9" s="116">
        <v>2175</v>
      </c>
      <c r="F9" s="116">
        <v>2203</v>
      </c>
      <c r="G9" s="116">
        <v>2262</v>
      </c>
      <c r="H9" s="51">
        <v>2370</v>
      </c>
      <c r="I9" s="51">
        <v>2386</v>
      </c>
      <c r="J9" s="51">
        <v>2407</v>
      </c>
      <c r="K9" s="51"/>
      <c r="L9" s="51"/>
      <c r="M9" s="51"/>
      <c r="N9" s="51"/>
    </row>
    <row r="10" spans="1:14" s="25" customFormat="1" ht="14.25" customHeight="1" x14ac:dyDescent="0.2">
      <c r="A10" s="143"/>
      <c r="B10" s="144" t="s">
        <v>75</v>
      </c>
      <c r="C10" s="63">
        <v>810</v>
      </c>
      <c r="D10" s="51">
        <v>794</v>
      </c>
      <c r="E10" s="111">
        <v>799</v>
      </c>
      <c r="F10" s="111">
        <v>783</v>
      </c>
      <c r="G10" s="111">
        <v>799</v>
      </c>
      <c r="H10" s="51">
        <v>778</v>
      </c>
      <c r="I10" s="51">
        <v>768</v>
      </c>
      <c r="J10" s="51">
        <v>784</v>
      </c>
      <c r="K10" s="51"/>
      <c r="L10" s="51"/>
      <c r="M10" s="51"/>
      <c r="N10" s="51"/>
    </row>
    <row r="11" spans="1:14" s="25" customFormat="1" ht="14.25" customHeight="1" x14ac:dyDescent="0.2">
      <c r="A11" s="143"/>
      <c r="B11" s="144" t="s">
        <v>76</v>
      </c>
      <c r="C11" s="63">
        <v>681</v>
      </c>
      <c r="D11" s="51">
        <v>689</v>
      </c>
      <c r="E11" s="111">
        <v>707</v>
      </c>
      <c r="F11" s="111">
        <v>725</v>
      </c>
      <c r="G11" s="111">
        <v>715</v>
      </c>
      <c r="H11" s="51">
        <v>710</v>
      </c>
      <c r="I11" s="51">
        <v>684</v>
      </c>
      <c r="J11" s="51">
        <v>679</v>
      </c>
      <c r="K11" s="51"/>
      <c r="L11" s="51"/>
      <c r="M11" s="51"/>
      <c r="N11" s="51"/>
    </row>
    <row r="12" spans="1:14" s="25" customFormat="1" ht="14.25" customHeight="1" x14ac:dyDescent="0.2">
      <c r="A12" s="143"/>
      <c r="B12" s="144" t="s">
        <v>77</v>
      </c>
      <c r="C12" s="63">
        <v>838</v>
      </c>
      <c r="D12" s="51">
        <v>863</v>
      </c>
      <c r="E12" s="111">
        <v>908</v>
      </c>
      <c r="F12" s="111">
        <v>961</v>
      </c>
      <c r="G12" s="111">
        <v>991</v>
      </c>
      <c r="H12" s="51">
        <v>1021</v>
      </c>
      <c r="I12" s="51">
        <v>967</v>
      </c>
      <c r="J12" s="51">
        <v>986</v>
      </c>
      <c r="K12" s="51"/>
      <c r="L12" s="51"/>
      <c r="M12" s="51"/>
      <c r="N12" s="51"/>
    </row>
    <row r="13" spans="1:14" s="25" customFormat="1" ht="14.25" customHeight="1" x14ac:dyDescent="0.2">
      <c r="A13" s="143"/>
      <c r="B13" s="144" t="s">
        <v>78</v>
      </c>
      <c r="C13" s="63">
        <v>674</v>
      </c>
      <c r="D13" s="51">
        <v>664</v>
      </c>
      <c r="E13" s="111">
        <v>660</v>
      </c>
      <c r="F13" s="111">
        <v>648</v>
      </c>
      <c r="G13" s="111">
        <v>667</v>
      </c>
      <c r="H13" s="51">
        <v>682</v>
      </c>
      <c r="I13" s="51">
        <v>660</v>
      </c>
      <c r="J13" s="51">
        <v>697</v>
      </c>
      <c r="K13" s="51"/>
      <c r="L13" s="51"/>
      <c r="M13" s="51"/>
      <c r="N13" s="51"/>
    </row>
    <row r="14" spans="1:14" s="25" customFormat="1" ht="14.25" customHeight="1" x14ac:dyDescent="0.2">
      <c r="A14" s="143"/>
      <c r="B14" s="145" t="s">
        <v>79</v>
      </c>
      <c r="C14" s="64">
        <v>474</v>
      </c>
      <c r="D14" s="52">
        <v>475</v>
      </c>
      <c r="E14" s="112">
        <v>477</v>
      </c>
      <c r="F14" s="112">
        <v>502</v>
      </c>
      <c r="G14" s="112">
        <v>494</v>
      </c>
      <c r="H14" s="52">
        <v>494</v>
      </c>
      <c r="I14" s="52">
        <v>498</v>
      </c>
      <c r="J14" s="52">
        <v>503</v>
      </c>
      <c r="K14" s="52"/>
      <c r="L14" s="52"/>
      <c r="M14" s="52"/>
      <c r="N14" s="52"/>
    </row>
    <row r="15" spans="1:14" s="3" customFormat="1" x14ac:dyDescent="0.2">
      <c r="B15" s="21" t="s">
        <v>47</v>
      </c>
      <c r="C15" s="65">
        <v>9832</v>
      </c>
      <c r="D15" s="22">
        <v>9997</v>
      </c>
      <c r="E15" s="65">
        <v>10172</v>
      </c>
      <c r="F15" s="65">
        <v>10342</v>
      </c>
      <c r="G15" s="65">
        <v>10514</v>
      </c>
      <c r="H15" s="22">
        <v>10666</v>
      </c>
      <c r="I15" s="22">
        <v>10524</v>
      </c>
      <c r="J15" s="22">
        <v>10627</v>
      </c>
      <c r="K15" s="22"/>
      <c r="L15" s="22"/>
      <c r="M15" s="22"/>
      <c r="N15" s="22"/>
    </row>
    <row r="16" spans="1:14" ht="20.45" customHeight="1" x14ac:dyDescent="0.2">
      <c r="A16" s="139"/>
      <c r="B16" s="40" t="s">
        <v>80</v>
      </c>
      <c r="C16" s="66">
        <v>8379</v>
      </c>
      <c r="D16" s="53">
        <v>8545</v>
      </c>
      <c r="E16" s="113">
        <v>8701</v>
      </c>
      <c r="F16" s="113">
        <v>8837</v>
      </c>
      <c r="G16" s="113">
        <v>8983</v>
      </c>
      <c r="H16" s="53">
        <v>9120</v>
      </c>
      <c r="I16" s="53">
        <v>8997</v>
      </c>
      <c r="J16" s="53">
        <v>9095</v>
      </c>
      <c r="K16" s="53"/>
      <c r="L16" s="53"/>
      <c r="M16" s="53"/>
      <c r="N16" s="53"/>
    </row>
    <row r="17" spans="2:14" s="25" customFormat="1" ht="14.25" customHeight="1" x14ac:dyDescent="0.2">
      <c r="B17" s="32" t="s">
        <v>81</v>
      </c>
      <c r="C17" s="64">
        <v>1453</v>
      </c>
      <c r="D17" s="52">
        <v>1452</v>
      </c>
      <c r="E17" s="119">
        <v>1471</v>
      </c>
      <c r="F17" s="119">
        <v>1505</v>
      </c>
      <c r="G17" s="119">
        <v>1531</v>
      </c>
      <c r="H17" s="52">
        <v>1546</v>
      </c>
      <c r="I17" s="52">
        <v>1527</v>
      </c>
      <c r="J17" s="52">
        <v>1532</v>
      </c>
      <c r="K17" s="52"/>
      <c r="L17" s="52"/>
      <c r="M17" s="52"/>
      <c r="N17" s="52"/>
    </row>
    <row r="18" spans="2:14" ht="20.45" customHeight="1" x14ac:dyDescent="0.2">
      <c r="B18" s="37" t="s">
        <v>50</v>
      </c>
      <c r="C18" s="67">
        <v>812</v>
      </c>
      <c r="D18" s="38">
        <v>810</v>
      </c>
      <c r="E18" s="117">
        <v>837</v>
      </c>
      <c r="F18" s="117">
        <v>884</v>
      </c>
      <c r="G18" s="117">
        <v>885</v>
      </c>
      <c r="H18" s="38">
        <v>869</v>
      </c>
      <c r="I18" s="38">
        <v>847</v>
      </c>
      <c r="J18" s="38">
        <v>849</v>
      </c>
      <c r="K18" s="38"/>
      <c r="L18" s="38"/>
      <c r="M18" s="38"/>
      <c r="N18" s="38"/>
    </row>
    <row r="19" spans="2:14" s="25" customFormat="1" ht="14.25" customHeight="1" x14ac:dyDescent="0.2">
      <c r="B19" s="29" t="s">
        <v>82</v>
      </c>
      <c r="C19" s="68">
        <v>1137</v>
      </c>
      <c r="D19" s="26">
        <v>1155</v>
      </c>
      <c r="E19" s="68">
        <v>1165</v>
      </c>
      <c r="F19" s="69">
        <v>1170</v>
      </c>
      <c r="G19" s="69">
        <v>1188</v>
      </c>
      <c r="H19" s="30">
        <v>1186</v>
      </c>
      <c r="I19" s="30">
        <v>1147</v>
      </c>
      <c r="J19" s="26">
        <v>1181</v>
      </c>
      <c r="K19" s="26"/>
      <c r="L19" s="30"/>
      <c r="M19" s="30"/>
      <c r="N19" s="30"/>
    </row>
    <row r="20" spans="2:14" s="25" customFormat="1" ht="14.25" customHeight="1" x14ac:dyDescent="0.2">
      <c r="B20" s="27"/>
      <c r="C20" s="68"/>
      <c r="D20" s="26"/>
      <c r="E20" s="26"/>
      <c r="F20" s="26"/>
      <c r="G20" s="26"/>
      <c r="H20" s="26"/>
      <c r="I20" s="26"/>
      <c r="J20" s="26"/>
      <c r="K20" s="26"/>
      <c r="L20" s="26"/>
      <c r="M20" s="26"/>
      <c r="N20" s="26"/>
    </row>
    <row r="21" spans="2:14" x14ac:dyDescent="0.2">
      <c r="B21" s="45" t="s">
        <v>83</v>
      </c>
      <c r="C21" s="140"/>
      <c r="D21" s="140"/>
      <c r="E21" s="140"/>
      <c r="F21" s="140"/>
      <c r="G21" s="140"/>
      <c r="H21" s="140"/>
      <c r="I21" s="140"/>
      <c r="J21" s="140"/>
      <c r="K21" s="140"/>
      <c r="L21" s="140"/>
      <c r="M21" s="140"/>
      <c r="N21" s="140"/>
    </row>
    <row r="22" spans="2:14" x14ac:dyDescent="0.2">
      <c r="B22" s="24" t="s">
        <v>53</v>
      </c>
      <c r="C22" s="140"/>
      <c r="D22" s="140"/>
      <c r="E22" s="140"/>
      <c r="F22" s="140"/>
      <c r="G22" s="140"/>
      <c r="H22" s="140"/>
      <c r="I22" s="140"/>
      <c r="J22" s="140"/>
      <c r="K22" s="140"/>
      <c r="L22" s="140"/>
      <c r="M22" s="140"/>
      <c r="N22" s="140"/>
    </row>
    <row r="23" spans="2:14" x14ac:dyDescent="0.2">
      <c r="B23"/>
      <c r="C23" s="140"/>
      <c r="D23" s="140"/>
      <c r="E23" s="140"/>
      <c r="F23" s="140"/>
      <c r="G23" s="140"/>
      <c r="H23" s="140"/>
      <c r="I23" s="140"/>
      <c r="J23" s="140"/>
      <c r="K23" s="140"/>
      <c r="L23" s="140"/>
      <c r="M23" s="140"/>
      <c r="N23" s="140"/>
    </row>
    <row r="25" spans="2:14" x14ac:dyDescent="0.2">
      <c r="B25" s="24"/>
      <c r="C25" s="140"/>
      <c r="D25" s="140"/>
      <c r="E25" s="140"/>
      <c r="F25" s="140"/>
      <c r="G25" s="140"/>
      <c r="H25" s="140"/>
      <c r="I25" s="140"/>
      <c r="J25" s="140"/>
      <c r="K25" s="140"/>
      <c r="L25" s="140"/>
      <c r="M25" s="140"/>
      <c r="N25" s="140"/>
    </row>
  </sheetData>
  <mergeCells count="2">
    <mergeCell ref="B4:B5"/>
    <mergeCell ref="C4:N4"/>
  </mergeCells>
  <pageMargins left="0.70866141732283472" right="0.70866141732283472" top="0.74803149606299213" bottom="0.74803149606299213" header="0.31496062992125984" footer="0.31496062992125984"/>
  <pageSetup paperSize="9" scale="65"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tabColor theme="2" tint="-0.249977111117893"/>
    <pageSetUpPr fitToPage="1"/>
  </sheetPr>
  <dimension ref="A1:H22"/>
  <sheetViews>
    <sheetView zoomScaleNormal="100" workbookViewId="0">
      <pane ySplit="2" topLeftCell="A3" activePane="bottomLeft" state="frozen"/>
      <selection activeCell="G13" sqref="G13"/>
      <selection pane="bottomLeft"/>
    </sheetView>
  </sheetViews>
  <sheetFormatPr defaultColWidth="9.140625" defaultRowHeight="12.75" x14ac:dyDescent="0.2"/>
  <cols>
    <col min="1" max="1" width="2.85546875" style="4" customWidth="1"/>
    <col min="2" max="2" width="41.5703125" style="4" customWidth="1"/>
    <col min="3" max="3" width="14.28515625" style="4" customWidth="1"/>
    <col min="4" max="4" width="14.28515625" style="15" customWidth="1"/>
    <col min="5" max="5" width="14.28515625" style="4" customWidth="1"/>
    <col min="6" max="16384" width="9.140625" style="4"/>
  </cols>
  <sheetData>
    <row r="1" spans="1:8" s="2" customFormat="1" ht="71.45" customHeight="1" x14ac:dyDescent="0.2">
      <c r="A1" s="8" t="s">
        <v>0</v>
      </c>
      <c r="B1" s="9"/>
      <c r="C1" s="139"/>
      <c r="D1" s="10"/>
      <c r="E1" s="139"/>
      <c r="F1" s="139"/>
      <c r="G1" s="139"/>
      <c r="H1" s="139"/>
    </row>
    <row r="2" spans="1:8" s="2" customFormat="1" ht="33.75" customHeight="1" x14ac:dyDescent="0.3">
      <c r="A2" s="20" t="str">
        <f>Contents!A2</f>
        <v>Monthly prison and community corrections statistics</v>
      </c>
      <c r="B2" s="6"/>
      <c r="C2" s="139"/>
      <c r="D2" s="12"/>
      <c r="E2" s="139"/>
      <c r="F2" s="139"/>
      <c r="G2" s="139"/>
      <c r="H2" s="139"/>
    </row>
    <row r="3" spans="1:8" s="3" customFormat="1" ht="33.75" customHeight="1" x14ac:dyDescent="0.2">
      <c r="A3" s="7" t="s">
        <v>84</v>
      </c>
      <c r="B3" s="7"/>
      <c r="C3" s="16"/>
      <c r="D3" s="13"/>
      <c r="E3" s="17"/>
    </row>
    <row r="4" spans="1:8" s="5" customFormat="1" ht="18.75" customHeight="1" x14ac:dyDescent="0.2">
      <c r="B4" s="41" t="s">
        <v>70</v>
      </c>
      <c r="C4" s="42">
        <v>44408</v>
      </c>
      <c r="D4" s="42">
        <v>44773</v>
      </c>
      <c r="E4" s="41" t="s">
        <v>55</v>
      </c>
    </row>
    <row r="5" spans="1:8" ht="18" customHeight="1" x14ac:dyDescent="0.2">
      <c r="A5" s="139"/>
      <c r="B5" s="139" t="s">
        <v>71</v>
      </c>
      <c r="C5" s="62">
        <v>1695</v>
      </c>
      <c r="D5" s="62">
        <v>1687</v>
      </c>
      <c r="E5" s="75">
        <f>(D5-C5)/C5</f>
        <v>-4.71976401179941E-3</v>
      </c>
      <c r="F5" s="139"/>
      <c r="G5" s="139"/>
      <c r="H5" s="154"/>
    </row>
    <row r="6" spans="1:8" s="25" customFormat="1" ht="14.25" customHeight="1" x14ac:dyDescent="0.2">
      <c r="A6" s="143"/>
      <c r="B6" s="144" t="s">
        <v>72</v>
      </c>
      <c r="C6" s="63">
        <v>1664</v>
      </c>
      <c r="D6" s="63">
        <v>1772</v>
      </c>
      <c r="E6" s="76">
        <f t="shared" ref="E6:E18" si="0">(D6-C6)/C6</f>
        <v>6.4903846153846159E-2</v>
      </c>
      <c r="F6" s="143"/>
      <c r="G6" s="143"/>
      <c r="H6" s="143"/>
    </row>
    <row r="7" spans="1:8" s="25" customFormat="1" ht="14.25" customHeight="1" x14ac:dyDescent="0.2">
      <c r="A7" s="143"/>
      <c r="B7" s="144" t="s">
        <v>73</v>
      </c>
      <c r="C7" s="63">
        <v>776</v>
      </c>
      <c r="D7" s="63">
        <v>834</v>
      </c>
      <c r="E7" s="76">
        <f t="shared" si="0"/>
        <v>7.4742268041237112E-2</v>
      </c>
      <c r="F7" s="143"/>
      <c r="G7" s="143"/>
      <c r="H7" s="143"/>
    </row>
    <row r="8" spans="1:8" s="25" customFormat="1" ht="14.25" customHeight="1" x14ac:dyDescent="0.2">
      <c r="A8" s="143"/>
      <c r="B8" s="144" t="s">
        <v>74</v>
      </c>
      <c r="C8" s="63">
        <v>1400</v>
      </c>
      <c r="D8" s="63">
        <v>2062</v>
      </c>
      <c r="E8" s="76">
        <f t="shared" si="0"/>
        <v>0.47285714285714286</v>
      </c>
      <c r="F8" s="143"/>
      <c r="G8" s="143"/>
      <c r="H8" s="143"/>
    </row>
    <row r="9" spans="1:8" s="25" customFormat="1" ht="14.25" customHeight="1" x14ac:dyDescent="0.2">
      <c r="A9" s="143"/>
      <c r="B9" s="144" t="s">
        <v>75</v>
      </c>
      <c r="C9" s="63">
        <v>746</v>
      </c>
      <c r="D9" s="63">
        <v>810</v>
      </c>
      <c r="E9" s="76">
        <f t="shared" si="0"/>
        <v>8.5790884718498661E-2</v>
      </c>
      <c r="F9" s="143"/>
      <c r="G9" s="143"/>
      <c r="H9" s="143"/>
    </row>
    <row r="10" spans="1:8" s="25" customFormat="1" ht="14.25" customHeight="1" x14ac:dyDescent="0.2">
      <c r="A10" s="143"/>
      <c r="B10" s="144" t="s">
        <v>76</v>
      </c>
      <c r="C10" s="63">
        <v>524</v>
      </c>
      <c r="D10" s="63">
        <v>681</v>
      </c>
      <c r="E10" s="76">
        <f t="shared" si="0"/>
        <v>0.29961832061068705</v>
      </c>
      <c r="F10" s="143"/>
      <c r="G10" s="143"/>
      <c r="H10" s="143"/>
    </row>
    <row r="11" spans="1:8" s="25" customFormat="1" ht="14.25" customHeight="1" x14ac:dyDescent="0.2">
      <c r="A11" s="143"/>
      <c r="B11" s="144" t="s">
        <v>77</v>
      </c>
      <c r="C11" s="63">
        <v>664</v>
      </c>
      <c r="D11" s="63">
        <v>838</v>
      </c>
      <c r="E11" s="76">
        <f t="shared" si="0"/>
        <v>0.26204819277108432</v>
      </c>
      <c r="F11" s="143"/>
      <c r="G11" s="143"/>
      <c r="H11" s="143"/>
    </row>
    <row r="12" spans="1:8" s="25" customFormat="1" ht="14.25" customHeight="1" x14ac:dyDescent="0.2">
      <c r="A12" s="143"/>
      <c r="B12" s="144" t="s">
        <v>78</v>
      </c>
      <c r="C12" s="63">
        <v>625</v>
      </c>
      <c r="D12" s="63">
        <v>674</v>
      </c>
      <c r="E12" s="76">
        <f t="shared" si="0"/>
        <v>7.8399999999999997E-2</v>
      </c>
      <c r="F12" s="143"/>
      <c r="G12" s="143"/>
      <c r="H12" s="143"/>
    </row>
    <row r="13" spans="1:8" s="25" customFormat="1" ht="14.25" customHeight="1" x14ac:dyDescent="0.2">
      <c r="A13" s="143"/>
      <c r="B13" s="145" t="s">
        <v>79</v>
      </c>
      <c r="C13" s="64">
        <v>451</v>
      </c>
      <c r="D13" s="64">
        <v>474</v>
      </c>
      <c r="E13" s="77">
        <f t="shared" si="0"/>
        <v>5.0997782705099776E-2</v>
      </c>
      <c r="F13" s="143"/>
      <c r="G13" s="143"/>
      <c r="H13" s="143"/>
    </row>
    <row r="14" spans="1:8" s="3" customFormat="1" ht="12.75" customHeight="1" x14ac:dyDescent="0.2">
      <c r="B14" s="21" t="s">
        <v>47</v>
      </c>
      <c r="C14" s="65">
        <v>8545</v>
      </c>
      <c r="D14" s="65">
        <v>9832</v>
      </c>
      <c r="E14" s="78">
        <f t="shared" si="0"/>
        <v>0.15061439438267993</v>
      </c>
    </row>
    <row r="15" spans="1:8" ht="21.6" customHeight="1" x14ac:dyDescent="0.2">
      <c r="A15" s="139"/>
      <c r="B15" s="40" t="str">
        <f>'Table 2 - Community corrections'!B16</f>
        <v>Males in community corrections</v>
      </c>
      <c r="C15" s="66">
        <v>7265</v>
      </c>
      <c r="D15" s="66">
        <v>8379</v>
      </c>
      <c r="E15" s="79">
        <f t="shared" si="0"/>
        <v>0.153337921541638</v>
      </c>
      <c r="F15" s="139"/>
      <c r="G15" s="139"/>
      <c r="H15" s="139"/>
    </row>
    <row r="16" spans="1:8" s="25" customFormat="1" ht="14.25" customHeight="1" x14ac:dyDescent="0.2">
      <c r="A16" s="143"/>
      <c r="B16" s="32" t="str">
        <f>'Table 2 - Community corrections'!B17</f>
        <v>Females in community corrections</v>
      </c>
      <c r="C16" s="64">
        <v>1280</v>
      </c>
      <c r="D16" s="64">
        <v>1453</v>
      </c>
      <c r="E16" s="77">
        <f t="shared" si="0"/>
        <v>0.13515625000000001</v>
      </c>
      <c r="F16" s="143"/>
      <c r="G16" s="143"/>
      <c r="H16" s="143"/>
    </row>
    <row r="17" spans="2:5" ht="23.1" customHeight="1" x14ac:dyDescent="0.2">
      <c r="B17" s="37" t="str">
        <f>'Table 2 - Community corrections'!B18</f>
        <v>Aboriginal and Torres Strait Islander people</v>
      </c>
      <c r="C17" s="67">
        <v>694</v>
      </c>
      <c r="D17" s="67">
        <v>812</v>
      </c>
      <c r="E17" s="80">
        <f t="shared" si="0"/>
        <v>0.17002881844380405</v>
      </c>
    </row>
    <row r="18" spans="2:5" s="25" customFormat="1" ht="14.25" customHeight="1" x14ac:dyDescent="0.2">
      <c r="B18" s="29" t="str">
        <f>'Table 2 - Community corrections'!B19</f>
        <v>People in CCS aged less than 25 years</v>
      </c>
      <c r="C18" s="68">
        <v>1065</v>
      </c>
      <c r="D18" s="68">
        <v>1137</v>
      </c>
      <c r="E18" s="81">
        <f t="shared" si="0"/>
        <v>6.7605633802816895E-2</v>
      </c>
    </row>
    <row r="19" spans="2:5" ht="12.75" customHeight="1" x14ac:dyDescent="0.2">
      <c r="B19" s="139"/>
      <c r="C19" s="139"/>
      <c r="D19" s="140"/>
      <c r="E19" s="139"/>
    </row>
    <row r="20" spans="2:5" ht="12.75" customHeight="1" x14ac:dyDescent="0.2">
      <c r="B20" s="139"/>
      <c r="C20" s="139"/>
      <c r="D20" s="140"/>
      <c r="E20" s="139"/>
    </row>
    <row r="21" spans="2:5" ht="12.75" customHeight="1" x14ac:dyDescent="0.2">
      <c r="B21" s="24" t="s">
        <v>53</v>
      </c>
      <c r="C21" s="139"/>
      <c r="D21" s="140"/>
      <c r="E21" s="139"/>
    </row>
    <row r="22" spans="2:5" x14ac:dyDescent="0.2">
      <c r="B22" s="24"/>
      <c r="C22" s="139"/>
      <c r="D22" s="140"/>
      <c r="E22" s="139"/>
    </row>
  </sheetData>
  <pageMargins left="0.70866141732283472" right="0.70866141732283472" top="0.74803149606299213" bottom="0.74803149606299213" header="0.31496062992125984" footer="0.31496062992125984"/>
  <pageSetup paperSize="9" scale="91"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tabColor theme="2" tint="-0.249977111117893"/>
    <pageSetUpPr fitToPage="1"/>
  </sheetPr>
  <dimension ref="A1:F22"/>
  <sheetViews>
    <sheetView zoomScaleNormal="100" workbookViewId="0">
      <pane ySplit="2" topLeftCell="A3" activePane="bottomLeft" state="frozen"/>
      <selection activeCell="G13" sqref="G13"/>
      <selection pane="bottomLeft"/>
    </sheetView>
  </sheetViews>
  <sheetFormatPr defaultColWidth="9.140625" defaultRowHeight="12.75" x14ac:dyDescent="0.2"/>
  <cols>
    <col min="1" max="1" width="2.85546875" style="4" customWidth="1"/>
    <col min="2" max="2" width="41.5703125" style="4" customWidth="1"/>
    <col min="3" max="3" width="14.28515625" style="4" customWidth="1"/>
    <col min="4" max="4" width="14.28515625" style="15" customWidth="1"/>
    <col min="5" max="5" width="14.28515625" style="4" customWidth="1"/>
    <col min="6" max="16384" width="9.140625" style="4"/>
  </cols>
  <sheetData>
    <row r="1" spans="1:6" s="2" customFormat="1" ht="71.45" customHeight="1" x14ac:dyDescent="0.2">
      <c r="A1" s="8" t="s">
        <v>0</v>
      </c>
      <c r="B1" s="9"/>
      <c r="C1" s="139"/>
      <c r="D1" s="10"/>
      <c r="E1" s="139"/>
      <c r="F1" s="139"/>
    </row>
    <row r="2" spans="1:6" s="2" customFormat="1" ht="33.75" customHeight="1" x14ac:dyDescent="0.3">
      <c r="A2" s="20" t="str">
        <f>Contents!A2</f>
        <v>Monthly prison and community corrections statistics</v>
      </c>
      <c r="B2" s="6"/>
      <c r="C2" s="139"/>
      <c r="D2" s="12"/>
      <c r="E2" s="139"/>
      <c r="F2" s="139"/>
    </row>
    <row r="3" spans="1:6" s="3" customFormat="1" ht="33.75" customHeight="1" x14ac:dyDescent="0.2">
      <c r="A3" s="7" t="s">
        <v>85</v>
      </c>
      <c r="B3" s="7"/>
      <c r="C3" s="16"/>
      <c r="D3" s="13"/>
      <c r="E3" s="17"/>
    </row>
    <row r="4" spans="1:6" s="5" customFormat="1" ht="18.75" customHeight="1" x14ac:dyDescent="0.2">
      <c r="B4" s="41" t="s">
        <v>70</v>
      </c>
      <c r="C4" s="42">
        <v>44439</v>
      </c>
      <c r="D4" s="42">
        <v>44804</v>
      </c>
      <c r="E4" s="41" t="s">
        <v>55</v>
      </c>
    </row>
    <row r="5" spans="1:6" ht="18" customHeight="1" x14ac:dyDescent="0.2">
      <c r="A5" s="139"/>
      <c r="B5" s="139" t="s">
        <v>71</v>
      </c>
      <c r="C5" s="50">
        <v>1769</v>
      </c>
      <c r="D5" s="50">
        <v>1721</v>
      </c>
      <c r="E5" s="75">
        <f>(D5-C5)/C5</f>
        <v>-2.7133973996608253E-2</v>
      </c>
      <c r="F5" s="139"/>
    </row>
    <row r="6" spans="1:6" s="25" customFormat="1" ht="14.25" customHeight="1" x14ac:dyDescent="0.2">
      <c r="A6" s="143"/>
      <c r="B6" s="144" t="s">
        <v>72</v>
      </c>
      <c r="C6" s="51">
        <v>1684</v>
      </c>
      <c r="D6" s="51">
        <v>1787</v>
      </c>
      <c r="E6" s="76">
        <f t="shared" ref="E6:E18" si="0">(D6-C6)/C6</f>
        <v>6.1163895486935869E-2</v>
      </c>
      <c r="F6" s="143"/>
    </row>
    <row r="7" spans="1:6" s="25" customFormat="1" ht="14.25" customHeight="1" x14ac:dyDescent="0.2">
      <c r="A7" s="143"/>
      <c r="B7" s="144" t="s">
        <v>73</v>
      </c>
      <c r="C7" s="51">
        <v>814</v>
      </c>
      <c r="D7" s="51">
        <v>863</v>
      </c>
      <c r="E7" s="76">
        <f t="shared" si="0"/>
        <v>6.0196560196560195E-2</v>
      </c>
      <c r="F7" s="143"/>
    </row>
    <row r="8" spans="1:6" s="25" customFormat="1" ht="14.25" customHeight="1" x14ac:dyDescent="0.2">
      <c r="A8" s="143"/>
      <c r="B8" s="144" t="s">
        <v>74</v>
      </c>
      <c r="C8" s="51">
        <v>1411</v>
      </c>
      <c r="D8" s="51">
        <v>2141</v>
      </c>
      <c r="E8" s="76">
        <f t="shared" si="0"/>
        <v>0.51736357193479798</v>
      </c>
      <c r="F8" s="143"/>
    </row>
    <row r="9" spans="1:6" s="25" customFormat="1" ht="14.25" customHeight="1" x14ac:dyDescent="0.2">
      <c r="A9" s="143"/>
      <c r="B9" s="144" t="s">
        <v>75</v>
      </c>
      <c r="C9" s="51">
        <v>729</v>
      </c>
      <c r="D9" s="51">
        <v>794</v>
      </c>
      <c r="E9" s="76">
        <f t="shared" si="0"/>
        <v>8.9163237311385465E-2</v>
      </c>
      <c r="F9" s="143"/>
    </row>
    <row r="10" spans="1:6" s="25" customFormat="1" ht="14.25" customHeight="1" x14ac:dyDescent="0.2">
      <c r="A10" s="143"/>
      <c r="B10" s="144" t="s">
        <v>76</v>
      </c>
      <c r="C10" s="51">
        <v>568</v>
      </c>
      <c r="D10" s="51">
        <v>689</v>
      </c>
      <c r="E10" s="76">
        <f t="shared" si="0"/>
        <v>0.2130281690140845</v>
      </c>
      <c r="F10" s="143"/>
    </row>
    <row r="11" spans="1:6" s="25" customFormat="1" ht="14.25" customHeight="1" x14ac:dyDescent="0.2">
      <c r="A11" s="143"/>
      <c r="B11" s="144" t="s">
        <v>77</v>
      </c>
      <c r="C11" s="51">
        <v>662</v>
      </c>
      <c r="D11" s="51">
        <v>863</v>
      </c>
      <c r="E11" s="76">
        <f t="shared" si="0"/>
        <v>0.30362537764350456</v>
      </c>
      <c r="F11" s="143"/>
    </row>
    <row r="12" spans="1:6" s="25" customFormat="1" ht="14.25" customHeight="1" x14ac:dyDescent="0.2">
      <c r="A12" s="143"/>
      <c r="B12" s="144" t="s">
        <v>78</v>
      </c>
      <c r="C12" s="51">
        <v>642</v>
      </c>
      <c r="D12" s="51">
        <v>664</v>
      </c>
      <c r="E12" s="76">
        <f t="shared" si="0"/>
        <v>3.4267912772585667E-2</v>
      </c>
      <c r="F12" s="143"/>
    </row>
    <row r="13" spans="1:6" s="25" customFormat="1" ht="14.25" customHeight="1" x14ac:dyDescent="0.2">
      <c r="A13" s="143"/>
      <c r="B13" s="145" t="s">
        <v>79</v>
      </c>
      <c r="C13" s="52">
        <v>468</v>
      </c>
      <c r="D13" s="52">
        <v>475</v>
      </c>
      <c r="E13" s="77">
        <f t="shared" si="0"/>
        <v>1.4957264957264958E-2</v>
      </c>
      <c r="F13" s="143"/>
    </row>
    <row r="14" spans="1:6" s="3" customFormat="1" ht="12.75" customHeight="1" x14ac:dyDescent="0.2">
      <c r="B14" s="21" t="s">
        <v>47</v>
      </c>
      <c r="C14" s="22">
        <v>8747</v>
      </c>
      <c r="D14" s="22">
        <v>9997</v>
      </c>
      <c r="E14" s="78">
        <f t="shared" si="0"/>
        <v>0.14290613924774209</v>
      </c>
    </row>
    <row r="15" spans="1:6" ht="21.6" customHeight="1" x14ac:dyDescent="0.2">
      <c r="A15" s="139"/>
      <c r="B15" s="40" t="str">
        <f>'Table 2 - Community corrections'!B16</f>
        <v>Males in community corrections</v>
      </c>
      <c r="C15" s="53">
        <v>7451</v>
      </c>
      <c r="D15" s="53">
        <v>8545</v>
      </c>
      <c r="E15" s="79">
        <f t="shared" si="0"/>
        <v>0.14682592940544895</v>
      </c>
      <c r="F15" s="147"/>
    </row>
    <row r="16" spans="1:6" s="25" customFormat="1" ht="14.25" customHeight="1" x14ac:dyDescent="0.2">
      <c r="A16" s="143"/>
      <c r="B16" s="32" t="str">
        <f>'Table 2 - Community corrections'!B17</f>
        <v>Females in community corrections</v>
      </c>
      <c r="C16" s="52">
        <v>1296</v>
      </c>
      <c r="D16" s="52">
        <v>1452</v>
      </c>
      <c r="E16" s="77">
        <f t="shared" si="0"/>
        <v>0.12037037037037036</v>
      </c>
      <c r="F16" s="143"/>
    </row>
    <row r="17" spans="2:5" ht="23.1" customHeight="1" x14ac:dyDescent="0.2">
      <c r="B17" s="37" t="str">
        <f>'Table 2 - Community corrections'!B18</f>
        <v>Aboriginal and Torres Strait Islander people</v>
      </c>
      <c r="C17" s="38">
        <v>724</v>
      </c>
      <c r="D17" s="38">
        <v>810</v>
      </c>
      <c r="E17" s="80">
        <f t="shared" si="0"/>
        <v>0.11878453038674033</v>
      </c>
    </row>
    <row r="18" spans="2:5" s="25" customFormat="1" ht="14.25" customHeight="1" x14ac:dyDescent="0.2">
      <c r="B18" s="29" t="str">
        <f>'Table 2 - Community corrections'!B19</f>
        <v>People in CCS aged less than 25 years</v>
      </c>
      <c r="C18" s="26">
        <v>1098</v>
      </c>
      <c r="D18" s="26">
        <v>1155</v>
      </c>
      <c r="E18" s="81">
        <f t="shared" si="0"/>
        <v>5.1912568306010931E-2</v>
      </c>
    </row>
    <row r="19" spans="2:5" ht="12.75" customHeight="1" x14ac:dyDescent="0.2">
      <c r="B19" s="139"/>
      <c r="C19" s="139"/>
      <c r="D19" s="140"/>
      <c r="E19" s="139"/>
    </row>
    <row r="20" spans="2:5" ht="12.75" customHeight="1" x14ac:dyDescent="0.2">
      <c r="B20" s="139"/>
      <c r="C20" s="139"/>
      <c r="D20" s="140"/>
      <c r="E20" s="139"/>
    </row>
    <row r="21" spans="2:5" ht="12.75" customHeight="1" x14ac:dyDescent="0.2">
      <c r="B21" s="24" t="s">
        <v>53</v>
      </c>
      <c r="C21" s="139"/>
      <c r="D21" s="140"/>
      <c r="E21" s="139"/>
    </row>
    <row r="22" spans="2:5" x14ac:dyDescent="0.2">
      <c r="B22" s="24"/>
      <c r="C22" s="139"/>
      <c r="D22" s="140"/>
      <c r="E22" s="139"/>
    </row>
  </sheetData>
  <pageMargins left="0.70866141732283472" right="0.70866141732283472" top="0.74803149606299213" bottom="0.74803149606299213" header="0.31496062992125984" footer="0.31496062992125984"/>
  <pageSetup paperSize="9" scale="91"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tabColor theme="2" tint="-0.249977111117893"/>
    <pageSetUpPr fitToPage="1"/>
  </sheetPr>
  <dimension ref="A1:F22"/>
  <sheetViews>
    <sheetView zoomScaleNormal="100" workbookViewId="0">
      <pane ySplit="2" topLeftCell="A3" activePane="bottomLeft" state="frozen"/>
      <selection activeCell="G13" sqref="G13"/>
      <selection pane="bottomLeft" activeCell="G32" sqref="G32"/>
    </sheetView>
  </sheetViews>
  <sheetFormatPr defaultColWidth="9.140625" defaultRowHeight="12.75" x14ac:dyDescent="0.2"/>
  <cols>
    <col min="1" max="1" width="2.85546875" style="4" customWidth="1"/>
    <col min="2" max="2" width="41.5703125" style="4" customWidth="1"/>
    <col min="3" max="3" width="14.28515625" style="4" customWidth="1"/>
    <col min="4" max="4" width="14.28515625" style="15" customWidth="1"/>
    <col min="5" max="5" width="14.28515625" style="4" customWidth="1"/>
    <col min="6" max="16384" width="9.140625" style="4"/>
  </cols>
  <sheetData>
    <row r="1" spans="1:6" s="2" customFormat="1" ht="71.45" customHeight="1" x14ac:dyDescent="0.2">
      <c r="A1" s="8" t="s">
        <v>0</v>
      </c>
      <c r="B1" s="9"/>
      <c r="C1" s="139"/>
      <c r="D1" s="10"/>
      <c r="E1" s="139"/>
      <c r="F1" s="139"/>
    </row>
    <row r="2" spans="1:6" s="2" customFormat="1" ht="33.75" customHeight="1" x14ac:dyDescent="0.3">
      <c r="A2" s="20" t="str">
        <f>Contents!A2</f>
        <v>Monthly prison and community corrections statistics</v>
      </c>
      <c r="B2" s="6"/>
      <c r="C2" s="139"/>
      <c r="D2" s="12"/>
      <c r="E2" s="139"/>
      <c r="F2" s="139"/>
    </row>
    <row r="3" spans="1:6" s="3" customFormat="1" ht="33.75" customHeight="1" x14ac:dyDescent="0.2">
      <c r="A3" s="7" t="s">
        <v>86</v>
      </c>
      <c r="B3" s="7"/>
      <c r="C3" s="16"/>
      <c r="D3" s="13"/>
      <c r="E3" s="17"/>
    </row>
    <row r="4" spans="1:6" s="5" customFormat="1" ht="18.75" customHeight="1" x14ac:dyDescent="0.2">
      <c r="B4" s="41" t="s">
        <v>70</v>
      </c>
      <c r="C4" s="42">
        <v>44469</v>
      </c>
      <c r="D4" s="42">
        <v>44834</v>
      </c>
      <c r="E4" s="41" t="s">
        <v>55</v>
      </c>
    </row>
    <row r="5" spans="1:6" ht="18" customHeight="1" x14ac:dyDescent="0.2">
      <c r="A5" s="139"/>
      <c r="B5" s="139" t="s">
        <v>71</v>
      </c>
      <c r="C5" s="129">
        <v>1846</v>
      </c>
      <c r="D5" s="129">
        <v>1728</v>
      </c>
      <c r="E5" s="120">
        <v>-6.4000000000000001E-2</v>
      </c>
      <c r="F5" s="147"/>
    </row>
    <row r="6" spans="1:6" s="25" customFormat="1" ht="14.25" customHeight="1" x14ac:dyDescent="0.2">
      <c r="A6" s="143"/>
      <c r="B6" s="144" t="s">
        <v>72</v>
      </c>
      <c r="C6" s="116">
        <v>1724</v>
      </c>
      <c r="D6" s="116">
        <v>1834</v>
      </c>
      <c r="E6" s="130">
        <v>6.4000000000000001E-2</v>
      </c>
      <c r="F6" s="147"/>
    </row>
    <row r="7" spans="1:6" s="25" customFormat="1" ht="14.25" customHeight="1" x14ac:dyDescent="0.2">
      <c r="A7" s="143"/>
      <c r="B7" s="144" t="s">
        <v>73</v>
      </c>
      <c r="C7" s="111">
        <v>861</v>
      </c>
      <c r="D7" s="111">
        <v>884</v>
      </c>
      <c r="E7" s="130">
        <v>2.7E-2</v>
      </c>
      <c r="F7" s="147"/>
    </row>
    <row r="8" spans="1:6" s="25" customFormat="1" ht="14.25" customHeight="1" x14ac:dyDescent="0.2">
      <c r="A8" s="143"/>
      <c r="B8" s="144" t="s">
        <v>74</v>
      </c>
      <c r="C8" s="116">
        <v>1448</v>
      </c>
      <c r="D8" s="116">
        <v>2175</v>
      </c>
      <c r="E8" s="130">
        <v>0.502</v>
      </c>
      <c r="F8" s="147"/>
    </row>
    <row r="9" spans="1:6" s="25" customFormat="1" ht="14.25" customHeight="1" x14ac:dyDescent="0.2">
      <c r="A9" s="143"/>
      <c r="B9" s="144" t="s">
        <v>75</v>
      </c>
      <c r="C9" s="111">
        <v>737</v>
      </c>
      <c r="D9" s="111">
        <v>799</v>
      </c>
      <c r="E9" s="130">
        <v>8.4000000000000005E-2</v>
      </c>
      <c r="F9" s="147"/>
    </row>
    <row r="10" spans="1:6" s="25" customFormat="1" ht="14.25" customHeight="1" x14ac:dyDescent="0.2">
      <c r="A10" s="143"/>
      <c r="B10" s="144" t="s">
        <v>76</v>
      </c>
      <c r="C10" s="111">
        <v>569</v>
      </c>
      <c r="D10" s="111">
        <v>707</v>
      </c>
      <c r="E10" s="130">
        <v>0.24299999999999999</v>
      </c>
      <c r="F10" s="147"/>
    </row>
    <row r="11" spans="1:6" s="25" customFormat="1" ht="14.25" customHeight="1" x14ac:dyDescent="0.2">
      <c r="A11" s="143"/>
      <c r="B11" s="144" t="s">
        <v>77</v>
      </c>
      <c r="C11" s="111">
        <v>678</v>
      </c>
      <c r="D11" s="111">
        <v>908</v>
      </c>
      <c r="E11" s="130">
        <v>0.33900000000000002</v>
      </c>
      <c r="F11" s="147"/>
    </row>
    <row r="12" spans="1:6" s="25" customFormat="1" ht="14.25" customHeight="1" x14ac:dyDescent="0.2">
      <c r="A12" s="143"/>
      <c r="B12" s="144" t="s">
        <v>78</v>
      </c>
      <c r="C12" s="111">
        <v>671</v>
      </c>
      <c r="D12" s="111">
        <v>660</v>
      </c>
      <c r="E12" s="130">
        <v>-1.6E-2</v>
      </c>
      <c r="F12" s="147"/>
    </row>
    <row r="13" spans="1:6" s="25" customFormat="1" ht="14.25" customHeight="1" x14ac:dyDescent="0.2">
      <c r="A13" s="143"/>
      <c r="B13" s="145" t="s">
        <v>79</v>
      </c>
      <c r="C13" s="112">
        <v>457</v>
      </c>
      <c r="D13" s="112">
        <v>477</v>
      </c>
      <c r="E13" s="120">
        <v>4.3999999999999997E-2</v>
      </c>
      <c r="F13" s="147"/>
    </row>
    <row r="14" spans="1:6" s="3" customFormat="1" ht="12.75" customHeight="1" x14ac:dyDescent="0.2">
      <c r="B14" s="21" t="s">
        <v>47</v>
      </c>
      <c r="C14" s="65">
        <v>8991</v>
      </c>
      <c r="D14" s="65">
        <v>10172</v>
      </c>
      <c r="E14" s="131">
        <v>0.13100000000000001</v>
      </c>
      <c r="F14" s="147"/>
    </row>
    <row r="15" spans="1:6" ht="21.6" customHeight="1" x14ac:dyDescent="0.2">
      <c r="A15" s="139"/>
      <c r="B15" s="40" t="str">
        <f>'Table 2 - Community corrections'!B16</f>
        <v>Males in community corrections</v>
      </c>
      <c r="C15" s="113">
        <v>7655</v>
      </c>
      <c r="D15" s="113">
        <v>8701</v>
      </c>
      <c r="E15" s="124">
        <v>0.13700000000000001</v>
      </c>
      <c r="F15" s="147"/>
    </row>
    <row r="16" spans="1:6" s="25" customFormat="1" ht="14.25" customHeight="1" x14ac:dyDescent="0.2">
      <c r="A16" s="143"/>
      <c r="B16" s="32" t="str">
        <f>'Table 2 - Community corrections'!B17</f>
        <v>Females in community corrections</v>
      </c>
      <c r="C16" s="119">
        <v>1336</v>
      </c>
      <c r="D16" s="119">
        <v>1471</v>
      </c>
      <c r="E16" s="125">
        <v>0.10100000000000001</v>
      </c>
      <c r="F16" s="147"/>
    </row>
    <row r="17" spans="2:6" ht="23.1" customHeight="1" x14ac:dyDescent="0.2">
      <c r="B17" s="37" t="str">
        <f>'Table 2 - Community corrections'!B18</f>
        <v>Aboriginal and Torres Strait Islander people</v>
      </c>
      <c r="C17" s="117">
        <v>755</v>
      </c>
      <c r="D17" s="117">
        <v>837</v>
      </c>
      <c r="E17" s="126">
        <v>0.109</v>
      </c>
      <c r="F17" s="147"/>
    </row>
    <row r="18" spans="2:6" s="25" customFormat="1" ht="14.25" customHeight="1" x14ac:dyDescent="0.2">
      <c r="B18" s="29" t="str">
        <f>'Table 2 - Community corrections'!B19</f>
        <v>People in CCS aged less than 25 years</v>
      </c>
      <c r="C18" s="68">
        <v>1110</v>
      </c>
      <c r="D18" s="68">
        <v>1165</v>
      </c>
      <c r="E18" s="132">
        <v>0.05</v>
      </c>
      <c r="F18" s="147"/>
    </row>
    <row r="19" spans="2:6" ht="12.75" customHeight="1" x14ac:dyDescent="0.2">
      <c r="B19" s="139"/>
      <c r="C19" s="139"/>
      <c r="D19" s="140"/>
      <c r="E19" s="139"/>
      <c r="F19" s="139"/>
    </row>
    <row r="20" spans="2:6" ht="12.75" customHeight="1" x14ac:dyDescent="0.2">
      <c r="B20" s="139"/>
      <c r="C20" s="139"/>
      <c r="D20" s="140"/>
      <c r="E20" s="139"/>
      <c r="F20" s="139"/>
    </row>
    <row r="21" spans="2:6" ht="12.75" customHeight="1" x14ac:dyDescent="0.2">
      <c r="B21" s="24" t="s">
        <v>53</v>
      </c>
      <c r="C21" s="139"/>
      <c r="D21" s="140"/>
      <c r="E21" s="139"/>
      <c r="F21" s="139"/>
    </row>
    <row r="22" spans="2:6" x14ac:dyDescent="0.2">
      <c r="B22" s="24"/>
      <c r="C22" s="139"/>
      <c r="D22" s="140"/>
      <c r="E22" s="139"/>
      <c r="F22" s="139"/>
    </row>
  </sheetData>
  <pageMargins left="0.70866141732283472" right="0.70866141732283472" top="0.74803149606299213" bottom="0.74803149606299213" header="0.31496062992125984" footer="0.31496062992125984"/>
  <pageSetup paperSize="9" scale="91"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2" tint="-0.249977111117893"/>
  </sheetPr>
  <dimension ref="A1:H22"/>
  <sheetViews>
    <sheetView workbookViewId="0"/>
  </sheetViews>
  <sheetFormatPr defaultColWidth="9.140625" defaultRowHeight="12.75" x14ac:dyDescent="0.2"/>
  <cols>
    <col min="1" max="1" width="2.85546875" style="4" customWidth="1"/>
    <col min="2" max="2" width="41.5703125" style="4" customWidth="1"/>
    <col min="3" max="3" width="14.28515625" style="4" customWidth="1"/>
    <col min="4" max="4" width="14.28515625" style="15" customWidth="1"/>
    <col min="5" max="5" width="14.28515625" style="4" customWidth="1"/>
    <col min="6" max="16384" width="9.140625" style="4"/>
  </cols>
  <sheetData>
    <row r="1" spans="1:8" s="2" customFormat="1" ht="71.45" customHeight="1" x14ac:dyDescent="0.2">
      <c r="A1" s="8" t="s">
        <v>0</v>
      </c>
      <c r="B1" s="9"/>
      <c r="C1" s="139"/>
      <c r="D1" s="10"/>
      <c r="E1" s="139"/>
      <c r="F1" s="139"/>
      <c r="G1" s="139"/>
      <c r="H1" s="139"/>
    </row>
    <row r="2" spans="1:8" s="2" customFormat="1" ht="33.75" customHeight="1" x14ac:dyDescent="0.3">
      <c r="A2" s="20" t="str">
        <f>Contents!A2</f>
        <v>Monthly prison and community corrections statistics</v>
      </c>
      <c r="B2" s="6"/>
      <c r="C2" s="139"/>
      <c r="D2" s="12"/>
      <c r="E2" s="139"/>
      <c r="F2" s="139"/>
      <c r="G2" s="139"/>
      <c r="H2" s="139"/>
    </row>
    <row r="3" spans="1:8" s="3" customFormat="1" ht="33.75" customHeight="1" x14ac:dyDescent="0.2">
      <c r="A3" s="7" t="s">
        <v>87</v>
      </c>
      <c r="B3" s="7"/>
      <c r="C3" s="16"/>
      <c r="D3" s="13"/>
      <c r="E3" s="17"/>
    </row>
    <row r="4" spans="1:8" s="5" customFormat="1" ht="18.75" customHeight="1" x14ac:dyDescent="0.2">
      <c r="B4" s="41" t="s">
        <v>70</v>
      </c>
      <c r="C4" s="42">
        <v>44500</v>
      </c>
      <c r="D4" s="42">
        <v>44865</v>
      </c>
      <c r="E4" s="41" t="s">
        <v>55</v>
      </c>
      <c r="G4" s="5" t="s">
        <v>88</v>
      </c>
    </row>
    <row r="5" spans="1:8" ht="18" customHeight="1" x14ac:dyDescent="0.2">
      <c r="A5" s="139"/>
      <c r="B5" s="139" t="s">
        <v>71</v>
      </c>
      <c r="C5" s="129">
        <v>1870</v>
      </c>
      <c r="D5" s="129">
        <v>1715</v>
      </c>
      <c r="E5" s="120">
        <v>-8.3000000000000004E-2</v>
      </c>
      <c r="F5" s="147"/>
      <c r="G5" s="155"/>
      <c r="H5" s="155"/>
    </row>
    <row r="6" spans="1:8" s="25" customFormat="1" ht="14.25" customHeight="1" x14ac:dyDescent="0.2">
      <c r="A6" s="143"/>
      <c r="B6" s="144" t="s">
        <v>72</v>
      </c>
      <c r="C6" s="116">
        <v>1768</v>
      </c>
      <c r="D6" s="116">
        <v>1887</v>
      </c>
      <c r="E6" s="121">
        <v>6.7000000000000004E-2</v>
      </c>
      <c r="F6" s="147"/>
      <c r="G6" s="156"/>
      <c r="H6" s="155"/>
    </row>
    <row r="7" spans="1:8" s="25" customFormat="1" ht="14.25" customHeight="1" x14ac:dyDescent="0.2">
      <c r="A7" s="143"/>
      <c r="B7" s="144" t="s">
        <v>73</v>
      </c>
      <c r="C7" s="111">
        <v>885</v>
      </c>
      <c r="D7" s="111">
        <v>918</v>
      </c>
      <c r="E7" s="121">
        <v>3.6999999999999998E-2</v>
      </c>
      <c r="F7" s="147"/>
      <c r="G7" s="156"/>
      <c r="H7" s="155"/>
    </row>
    <row r="8" spans="1:8" s="25" customFormat="1" ht="14.25" customHeight="1" x14ac:dyDescent="0.2">
      <c r="A8" s="143"/>
      <c r="B8" s="144" t="s">
        <v>74</v>
      </c>
      <c r="C8" s="116">
        <v>1483</v>
      </c>
      <c r="D8" s="116">
        <v>2203</v>
      </c>
      <c r="E8" s="121">
        <v>0.48599999999999999</v>
      </c>
      <c r="F8" s="147"/>
      <c r="G8" s="156"/>
      <c r="H8" s="155"/>
    </row>
    <row r="9" spans="1:8" s="25" customFormat="1" ht="14.25" customHeight="1" x14ac:dyDescent="0.2">
      <c r="A9" s="143"/>
      <c r="B9" s="144" t="s">
        <v>75</v>
      </c>
      <c r="C9" s="111">
        <v>746</v>
      </c>
      <c r="D9" s="111">
        <v>783</v>
      </c>
      <c r="E9" s="121">
        <v>0.05</v>
      </c>
      <c r="F9" s="147"/>
      <c r="G9" s="156"/>
      <c r="H9" s="155"/>
    </row>
    <row r="10" spans="1:8" s="25" customFormat="1" ht="14.25" customHeight="1" x14ac:dyDescent="0.2">
      <c r="A10" s="143"/>
      <c r="B10" s="144" t="s">
        <v>76</v>
      </c>
      <c r="C10" s="111">
        <v>590</v>
      </c>
      <c r="D10" s="111">
        <v>725</v>
      </c>
      <c r="E10" s="121">
        <v>0.22900000000000001</v>
      </c>
      <c r="F10" s="147"/>
      <c r="G10" s="156"/>
      <c r="H10" s="155"/>
    </row>
    <row r="11" spans="1:8" s="25" customFormat="1" ht="14.25" customHeight="1" x14ac:dyDescent="0.2">
      <c r="A11" s="143"/>
      <c r="B11" s="144" t="s">
        <v>77</v>
      </c>
      <c r="C11" s="111">
        <v>684</v>
      </c>
      <c r="D11" s="111">
        <v>961</v>
      </c>
      <c r="E11" s="121">
        <v>0.40500000000000003</v>
      </c>
      <c r="F11" s="147"/>
      <c r="G11" s="156"/>
      <c r="H11" s="155"/>
    </row>
    <row r="12" spans="1:8" s="25" customFormat="1" ht="14.25" customHeight="1" x14ac:dyDescent="0.2">
      <c r="A12" s="143"/>
      <c r="B12" s="144" t="s">
        <v>78</v>
      </c>
      <c r="C12" s="111">
        <v>690</v>
      </c>
      <c r="D12" s="111">
        <v>648</v>
      </c>
      <c r="E12" s="121">
        <v>-6.0999999999999999E-2</v>
      </c>
      <c r="F12" s="147"/>
      <c r="G12" s="156"/>
      <c r="H12" s="155"/>
    </row>
    <row r="13" spans="1:8" s="25" customFormat="1" ht="14.25" customHeight="1" x14ac:dyDescent="0.2">
      <c r="A13" s="143"/>
      <c r="B13" s="145" t="s">
        <v>79</v>
      </c>
      <c r="C13" s="112">
        <v>440</v>
      </c>
      <c r="D13" s="112">
        <v>502</v>
      </c>
      <c r="E13" s="125">
        <v>0.14099999999999999</v>
      </c>
      <c r="F13" s="147"/>
      <c r="G13" s="156"/>
      <c r="H13" s="155"/>
    </row>
    <row r="14" spans="1:8" s="3" customFormat="1" ht="12.75" customHeight="1" x14ac:dyDescent="0.2">
      <c r="B14" s="21" t="s">
        <v>47</v>
      </c>
      <c r="C14" s="65">
        <v>9156</v>
      </c>
      <c r="D14" s="65">
        <v>10342</v>
      </c>
      <c r="E14" s="131">
        <v>0.13</v>
      </c>
      <c r="F14" s="147"/>
      <c r="G14" s="49"/>
      <c r="H14" s="155"/>
    </row>
    <row r="15" spans="1:8" ht="21.6" customHeight="1" x14ac:dyDescent="0.2">
      <c r="A15" s="139"/>
      <c r="B15" s="40" t="str">
        <f>'Table 2 - Community corrections'!B16</f>
        <v>Males in community corrections</v>
      </c>
      <c r="C15" s="113">
        <v>7796</v>
      </c>
      <c r="D15" s="113">
        <v>8837</v>
      </c>
      <c r="E15" s="124">
        <v>0.13400000000000001</v>
      </c>
      <c r="F15" s="147"/>
      <c r="G15" s="139"/>
      <c r="H15" s="139"/>
    </row>
    <row r="16" spans="1:8" s="25" customFormat="1" ht="14.25" customHeight="1" x14ac:dyDescent="0.2">
      <c r="A16" s="143"/>
      <c r="B16" s="32" t="str">
        <f>'Table 2 - Community corrections'!B17</f>
        <v>Females in community corrections</v>
      </c>
      <c r="C16" s="119">
        <v>1360</v>
      </c>
      <c r="D16" s="119">
        <v>1505</v>
      </c>
      <c r="E16" s="125">
        <v>0.107</v>
      </c>
      <c r="F16" s="147"/>
      <c r="G16" s="143"/>
      <c r="H16" s="143"/>
    </row>
    <row r="17" spans="2:8" ht="23.1" customHeight="1" x14ac:dyDescent="0.2">
      <c r="B17" s="37" t="str">
        <f>'Table 2 - Community corrections'!B18</f>
        <v>Aboriginal and Torres Strait Islander people</v>
      </c>
      <c r="C17" s="117">
        <v>757</v>
      </c>
      <c r="D17" s="117">
        <v>884</v>
      </c>
      <c r="E17" s="126">
        <v>0.16800000000000001</v>
      </c>
      <c r="F17" s="147"/>
      <c r="G17" s="155"/>
      <c r="H17" s="155"/>
    </row>
    <row r="18" spans="2:8" s="25" customFormat="1" ht="14.25" customHeight="1" x14ac:dyDescent="0.2">
      <c r="B18" s="29" t="str">
        <f>'Table 2 - Community corrections'!B19</f>
        <v>People in CCS aged less than 25 years</v>
      </c>
      <c r="C18" s="69">
        <v>1144</v>
      </c>
      <c r="D18" s="69">
        <v>1170</v>
      </c>
      <c r="E18" s="132">
        <v>2.3E-2</v>
      </c>
      <c r="F18" s="147"/>
      <c r="G18" s="156"/>
      <c r="H18" s="155"/>
    </row>
    <row r="19" spans="2:8" ht="12.75" customHeight="1" x14ac:dyDescent="0.2">
      <c r="B19" s="139"/>
      <c r="C19" s="140"/>
      <c r="D19" s="140"/>
      <c r="E19" s="151"/>
      <c r="F19" s="139"/>
      <c r="G19" s="139"/>
      <c r="H19" s="139"/>
    </row>
    <row r="20" spans="2:8" ht="12.75" customHeight="1" x14ac:dyDescent="0.2">
      <c r="B20" s="139"/>
      <c r="C20" s="139"/>
      <c r="D20" s="140"/>
      <c r="E20" s="139"/>
      <c r="F20" s="139"/>
      <c r="G20" s="139"/>
      <c r="H20" s="139"/>
    </row>
    <row r="21" spans="2:8" ht="12.75" customHeight="1" x14ac:dyDescent="0.2">
      <c r="B21" s="24" t="s">
        <v>53</v>
      </c>
      <c r="C21" s="139"/>
      <c r="D21" s="140"/>
      <c r="E21" s="139"/>
      <c r="F21" s="139"/>
      <c r="G21" s="139"/>
      <c r="H21" s="139"/>
    </row>
    <row r="22" spans="2:8" x14ac:dyDescent="0.2">
      <c r="B22" s="24"/>
      <c r="C22" s="139"/>
      <c r="D22" s="140"/>
      <c r="E22" s="139"/>
      <c r="F22" s="139"/>
      <c r="G22" s="139"/>
      <c r="H22" s="139"/>
    </row>
  </sheetData>
  <pageMargins left="0.7" right="0.7" top="0.75" bottom="0.75" header="0.3" footer="0.3"/>
  <pageSetup paperSize="12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0">
    <tabColor rgb="FF0094D2"/>
    <pageSetUpPr fitToPage="1"/>
  </sheetPr>
  <dimension ref="A1:N31"/>
  <sheetViews>
    <sheetView zoomScaleNormal="100" workbookViewId="0">
      <pane xSplit="2" ySplit="5" topLeftCell="C6" activePane="bottomRight" state="frozen"/>
      <selection pane="topRight" activeCell="C1" sqref="C1"/>
      <selection pane="bottomLeft" activeCell="A6" sqref="A6"/>
      <selection pane="bottomRight"/>
    </sheetView>
  </sheetViews>
  <sheetFormatPr defaultColWidth="9.140625" defaultRowHeight="12.75" x14ac:dyDescent="0.2"/>
  <cols>
    <col min="1" max="1" width="2.85546875" style="4" customWidth="1"/>
    <col min="2" max="2" width="41.5703125" style="4" customWidth="1"/>
    <col min="3" max="14" width="12.140625" style="15" customWidth="1"/>
    <col min="15" max="16384" width="9.140625" style="4"/>
  </cols>
  <sheetData>
    <row r="1" spans="1:14" s="2" customFormat="1" ht="84.6" customHeight="1" x14ac:dyDescent="0.3">
      <c r="A1" s="8" t="s">
        <v>0</v>
      </c>
      <c r="B1" s="9"/>
      <c r="C1" s="10"/>
      <c r="D1" s="10"/>
      <c r="E1" s="1"/>
      <c r="F1" s="1"/>
      <c r="G1" s="140"/>
      <c r="H1" s="140"/>
      <c r="I1" s="140"/>
      <c r="J1" s="140"/>
      <c r="K1" s="140"/>
      <c r="L1" s="140"/>
      <c r="M1" s="140"/>
      <c r="N1" s="140"/>
    </row>
    <row r="2" spans="1:14" s="2" customFormat="1" ht="33.75" customHeight="1" x14ac:dyDescent="0.3">
      <c r="A2" s="102" t="s">
        <v>1</v>
      </c>
      <c r="B2" s="6"/>
      <c r="C2" s="12"/>
      <c r="D2" s="12"/>
      <c r="E2" s="140"/>
      <c r="F2" s="140"/>
      <c r="G2" s="140"/>
      <c r="H2" s="140"/>
      <c r="I2" s="140"/>
      <c r="J2" s="140"/>
      <c r="K2" s="140"/>
      <c r="L2" s="140"/>
      <c r="M2" s="140"/>
      <c r="N2" s="140"/>
    </row>
    <row r="3" spans="1:14" s="3" customFormat="1" ht="33.75" customHeight="1" x14ac:dyDescent="0.2">
      <c r="A3" s="7" t="s">
        <v>29</v>
      </c>
      <c r="B3" s="7"/>
      <c r="C3" s="13"/>
      <c r="D3" s="13"/>
      <c r="E3" s="13"/>
      <c r="F3" s="14"/>
      <c r="G3" s="14"/>
      <c r="H3" s="14"/>
      <c r="I3" s="14"/>
      <c r="J3" s="14"/>
      <c r="K3" s="14"/>
      <c r="L3" s="14"/>
      <c r="M3" s="14"/>
      <c r="N3" s="14"/>
    </row>
    <row r="4" spans="1:14" s="5" customFormat="1" ht="18.75" customHeight="1" x14ac:dyDescent="0.2">
      <c r="B4" s="161" t="s">
        <v>30</v>
      </c>
      <c r="C4" s="162" t="s">
        <v>31</v>
      </c>
      <c r="D4" s="162"/>
      <c r="E4" s="162"/>
      <c r="F4" s="162"/>
      <c r="G4" s="162"/>
      <c r="H4" s="162"/>
      <c r="I4" s="162"/>
      <c r="J4" s="162"/>
      <c r="K4" s="162"/>
      <c r="L4" s="162"/>
      <c r="M4" s="162"/>
      <c r="N4" s="162"/>
    </row>
    <row r="5" spans="1:14" s="19" customFormat="1" ht="18.75" customHeight="1" x14ac:dyDescent="0.2">
      <c r="B5" s="161"/>
      <c r="C5" s="43">
        <v>44773</v>
      </c>
      <c r="D5" s="43">
        <v>44804</v>
      </c>
      <c r="E5" s="43">
        <v>44834</v>
      </c>
      <c r="F5" s="43">
        <v>44865</v>
      </c>
      <c r="G5" s="43">
        <v>44895</v>
      </c>
      <c r="H5" s="43">
        <v>44926</v>
      </c>
      <c r="I5" s="43">
        <v>44957</v>
      </c>
      <c r="J5" s="43">
        <v>44985</v>
      </c>
      <c r="K5" s="43">
        <v>45016</v>
      </c>
      <c r="L5" s="43">
        <v>45046</v>
      </c>
      <c r="M5" s="43">
        <v>45077</v>
      </c>
      <c r="N5" s="43">
        <v>45107</v>
      </c>
    </row>
    <row r="6" spans="1:14" s="25" customFormat="1" ht="14.25" customHeight="1" x14ac:dyDescent="0.2">
      <c r="A6" s="143"/>
      <c r="B6" s="144" t="s">
        <v>32</v>
      </c>
      <c r="C6" s="62">
        <v>331</v>
      </c>
      <c r="D6" s="50">
        <v>314</v>
      </c>
      <c r="E6" s="110">
        <v>314</v>
      </c>
      <c r="F6" s="110">
        <v>307</v>
      </c>
      <c r="G6" s="110">
        <v>307</v>
      </c>
      <c r="H6" s="50">
        <v>302</v>
      </c>
      <c r="I6" s="50">
        <v>306</v>
      </c>
      <c r="J6" s="50">
        <v>295</v>
      </c>
      <c r="K6" s="50"/>
      <c r="L6" s="51"/>
      <c r="M6" s="51"/>
      <c r="N6" s="51"/>
    </row>
    <row r="7" spans="1:14" s="25" customFormat="1" ht="14.25" customHeight="1" x14ac:dyDescent="0.2">
      <c r="A7" s="143"/>
      <c r="B7" s="144" t="s">
        <v>33</v>
      </c>
      <c r="C7" s="63">
        <v>141</v>
      </c>
      <c r="D7" s="51">
        <v>140</v>
      </c>
      <c r="E7" s="111">
        <v>139</v>
      </c>
      <c r="F7" s="111">
        <v>146</v>
      </c>
      <c r="G7" s="111">
        <v>158</v>
      </c>
      <c r="H7" s="51">
        <v>156</v>
      </c>
      <c r="I7" s="51">
        <v>160</v>
      </c>
      <c r="J7" s="51">
        <v>160</v>
      </c>
      <c r="K7" s="51"/>
      <c r="L7" s="51"/>
      <c r="M7" s="51"/>
      <c r="N7" s="51"/>
    </row>
    <row r="8" spans="1:14" s="25" customFormat="1" ht="14.25" customHeight="1" x14ac:dyDescent="0.2">
      <c r="A8" s="143"/>
      <c r="B8" s="144" t="s">
        <v>34</v>
      </c>
      <c r="C8" s="63">
        <v>205</v>
      </c>
      <c r="D8" s="51">
        <v>211</v>
      </c>
      <c r="E8" s="111">
        <v>201</v>
      </c>
      <c r="F8" s="111">
        <v>194</v>
      </c>
      <c r="G8" s="111">
        <v>201</v>
      </c>
      <c r="H8" s="51">
        <v>197</v>
      </c>
      <c r="I8" s="51">
        <v>199</v>
      </c>
      <c r="J8" s="51">
        <v>205</v>
      </c>
      <c r="K8" s="51"/>
      <c r="L8" s="51"/>
      <c r="M8" s="51"/>
      <c r="N8" s="51"/>
    </row>
    <row r="9" spans="1:14" s="25" customFormat="1" ht="14.25" customHeight="1" x14ac:dyDescent="0.2">
      <c r="A9" s="143"/>
      <c r="B9" s="144" t="s">
        <v>35</v>
      </c>
      <c r="C9" s="63">
        <v>718</v>
      </c>
      <c r="D9" s="51">
        <v>759</v>
      </c>
      <c r="E9" s="111">
        <v>764</v>
      </c>
      <c r="F9" s="111">
        <v>782</v>
      </c>
      <c r="G9" s="111">
        <v>776</v>
      </c>
      <c r="H9" s="51">
        <v>795</v>
      </c>
      <c r="I9" s="51">
        <v>787</v>
      </c>
      <c r="J9" s="51">
        <v>757</v>
      </c>
      <c r="K9" s="51"/>
      <c r="L9" s="51"/>
      <c r="M9" s="51"/>
      <c r="N9" s="51"/>
    </row>
    <row r="10" spans="1:14" s="25" customFormat="1" ht="14.25" customHeight="1" x14ac:dyDescent="0.2">
      <c r="A10" s="143"/>
      <c r="B10" s="144" t="s">
        <v>36</v>
      </c>
      <c r="C10" s="63">
        <v>733</v>
      </c>
      <c r="D10" s="51">
        <v>734</v>
      </c>
      <c r="E10" s="111">
        <v>743</v>
      </c>
      <c r="F10" s="111">
        <v>718</v>
      </c>
      <c r="G10" s="111">
        <v>706</v>
      </c>
      <c r="H10" s="51">
        <v>698</v>
      </c>
      <c r="I10" s="51">
        <v>650</v>
      </c>
      <c r="J10" s="51">
        <v>596</v>
      </c>
      <c r="K10" s="51"/>
      <c r="L10" s="51"/>
      <c r="M10" s="51"/>
      <c r="N10" s="51"/>
    </row>
    <row r="11" spans="1:14" s="25" customFormat="1" ht="14.25" customHeight="1" x14ac:dyDescent="0.2">
      <c r="A11" s="143"/>
      <c r="B11" s="144" t="s">
        <v>37</v>
      </c>
      <c r="C11" s="63">
        <v>15</v>
      </c>
      <c r="D11" s="51">
        <v>15</v>
      </c>
      <c r="E11" s="111">
        <v>16</v>
      </c>
      <c r="F11" s="111">
        <v>18</v>
      </c>
      <c r="G11" s="111">
        <v>17</v>
      </c>
      <c r="H11" s="51">
        <v>18</v>
      </c>
      <c r="I11" s="51">
        <v>20</v>
      </c>
      <c r="J11" s="51">
        <v>18</v>
      </c>
      <c r="K11" s="51"/>
      <c r="L11" s="51"/>
      <c r="M11" s="51"/>
      <c r="N11" s="51"/>
    </row>
    <row r="12" spans="1:14" s="25" customFormat="1" ht="14.25" customHeight="1" x14ac:dyDescent="0.2">
      <c r="A12" s="143"/>
      <c r="B12" s="144" t="s">
        <v>38</v>
      </c>
      <c r="C12" s="63">
        <v>308</v>
      </c>
      <c r="D12" s="51">
        <v>310</v>
      </c>
      <c r="E12" s="111">
        <v>317</v>
      </c>
      <c r="F12" s="111">
        <v>345</v>
      </c>
      <c r="G12" s="111">
        <v>333</v>
      </c>
      <c r="H12" s="51">
        <v>359</v>
      </c>
      <c r="I12" s="51">
        <v>355</v>
      </c>
      <c r="J12" s="51">
        <v>373</v>
      </c>
      <c r="K12" s="51"/>
      <c r="L12" s="51"/>
      <c r="M12" s="51"/>
      <c r="N12" s="51"/>
    </row>
    <row r="13" spans="1:14" s="25" customFormat="1" ht="14.25" customHeight="1" x14ac:dyDescent="0.2">
      <c r="A13" s="143"/>
      <c r="B13" s="144" t="s">
        <v>39</v>
      </c>
      <c r="C13" s="63">
        <v>498</v>
      </c>
      <c r="D13" s="51">
        <v>504</v>
      </c>
      <c r="E13" s="111">
        <v>529</v>
      </c>
      <c r="F13" s="111">
        <v>555</v>
      </c>
      <c r="G13" s="111">
        <v>569</v>
      </c>
      <c r="H13" s="51">
        <v>583</v>
      </c>
      <c r="I13" s="51">
        <v>576</v>
      </c>
      <c r="J13" s="51">
        <v>539</v>
      </c>
      <c r="K13" s="51"/>
      <c r="L13" s="51"/>
      <c r="M13" s="51"/>
      <c r="N13" s="51"/>
    </row>
    <row r="14" spans="1:14" s="25" customFormat="1" ht="14.25" customHeight="1" x14ac:dyDescent="0.2">
      <c r="A14" s="143"/>
      <c r="B14" s="144" t="s">
        <v>40</v>
      </c>
      <c r="C14" s="63">
        <v>725</v>
      </c>
      <c r="D14" s="51">
        <v>672</v>
      </c>
      <c r="E14" s="111">
        <v>654</v>
      </c>
      <c r="F14" s="111">
        <v>684</v>
      </c>
      <c r="G14" s="111">
        <v>675</v>
      </c>
      <c r="H14" s="51">
        <v>672</v>
      </c>
      <c r="I14" s="51">
        <v>691</v>
      </c>
      <c r="J14" s="51">
        <v>673</v>
      </c>
      <c r="K14" s="51"/>
      <c r="L14" s="51"/>
      <c r="M14" s="51"/>
      <c r="N14" s="51"/>
    </row>
    <row r="15" spans="1:14" s="25" customFormat="1" ht="14.25" customHeight="1" x14ac:dyDescent="0.2">
      <c r="A15" s="143"/>
      <c r="B15" s="144" t="s">
        <v>41</v>
      </c>
      <c r="C15" s="63">
        <v>190</v>
      </c>
      <c r="D15" s="51">
        <v>176</v>
      </c>
      <c r="E15" s="111">
        <v>180</v>
      </c>
      <c r="F15" s="111">
        <v>187</v>
      </c>
      <c r="G15" s="111">
        <v>199</v>
      </c>
      <c r="H15" s="51">
        <v>174</v>
      </c>
      <c r="I15" s="51">
        <v>198</v>
      </c>
      <c r="J15" s="51">
        <v>166</v>
      </c>
      <c r="K15" s="51"/>
      <c r="L15" s="51"/>
      <c r="M15" s="51"/>
      <c r="N15" s="51"/>
    </row>
    <row r="16" spans="1:14" s="25" customFormat="1" ht="14.25" customHeight="1" x14ac:dyDescent="0.2">
      <c r="A16" s="143"/>
      <c r="B16" s="144" t="s">
        <v>42</v>
      </c>
      <c r="C16" s="63">
        <v>745</v>
      </c>
      <c r="D16" s="51">
        <v>748</v>
      </c>
      <c r="E16" s="111">
        <v>718</v>
      </c>
      <c r="F16" s="111">
        <v>696</v>
      </c>
      <c r="G16" s="111">
        <v>642</v>
      </c>
      <c r="H16" s="51">
        <v>644</v>
      </c>
      <c r="I16" s="51">
        <v>714</v>
      </c>
      <c r="J16" s="51">
        <v>746</v>
      </c>
      <c r="K16" s="51"/>
      <c r="L16" s="51"/>
      <c r="M16" s="51"/>
      <c r="N16" s="51"/>
    </row>
    <row r="17" spans="2:14" s="25" customFormat="1" ht="14.25" customHeight="1" x14ac:dyDescent="0.2">
      <c r="B17" s="144" t="s">
        <v>43</v>
      </c>
      <c r="C17" s="63">
        <v>801</v>
      </c>
      <c r="D17" s="51">
        <v>820</v>
      </c>
      <c r="E17" s="111">
        <v>884</v>
      </c>
      <c r="F17" s="111">
        <v>870</v>
      </c>
      <c r="G17" s="111">
        <v>897</v>
      </c>
      <c r="H17" s="51">
        <v>824</v>
      </c>
      <c r="I17" s="51">
        <v>824</v>
      </c>
      <c r="J17" s="51">
        <v>781</v>
      </c>
      <c r="K17" s="51"/>
      <c r="L17" s="51"/>
      <c r="M17" s="51"/>
      <c r="N17" s="51"/>
    </row>
    <row r="18" spans="2:14" s="25" customFormat="1" ht="14.25" customHeight="1" x14ac:dyDescent="0.2">
      <c r="B18" s="46" t="s">
        <v>44</v>
      </c>
      <c r="C18" s="63">
        <v>854</v>
      </c>
      <c r="D18" s="51">
        <v>861</v>
      </c>
      <c r="E18" s="111">
        <v>876</v>
      </c>
      <c r="F18" s="111">
        <v>867</v>
      </c>
      <c r="G18" s="111">
        <v>872</v>
      </c>
      <c r="H18" s="51">
        <v>855</v>
      </c>
      <c r="I18" s="51">
        <v>942</v>
      </c>
      <c r="J18" s="51">
        <v>961</v>
      </c>
      <c r="K18" s="51"/>
      <c r="L18" s="51"/>
      <c r="M18" s="51"/>
      <c r="N18" s="51"/>
    </row>
    <row r="19" spans="2:14" s="25" customFormat="1" ht="14.25" customHeight="1" x14ac:dyDescent="0.2">
      <c r="B19" s="144" t="s">
        <v>45</v>
      </c>
      <c r="C19" s="63">
        <v>324</v>
      </c>
      <c r="D19" s="51">
        <v>332</v>
      </c>
      <c r="E19" s="111">
        <v>326</v>
      </c>
      <c r="F19" s="111">
        <v>321</v>
      </c>
      <c r="G19" s="111">
        <v>312</v>
      </c>
      <c r="H19" s="51">
        <v>305</v>
      </c>
      <c r="I19" s="51">
        <v>337</v>
      </c>
      <c r="J19" s="51">
        <v>298</v>
      </c>
      <c r="K19" s="51"/>
      <c r="L19" s="51"/>
      <c r="M19" s="51"/>
      <c r="N19" s="51"/>
    </row>
    <row r="20" spans="2:14" s="25" customFormat="1" ht="14.25" customHeight="1" x14ac:dyDescent="0.2">
      <c r="B20" s="145" t="s">
        <v>46</v>
      </c>
      <c r="C20" s="64">
        <v>27</v>
      </c>
      <c r="D20" s="52">
        <v>28</v>
      </c>
      <c r="E20" s="112">
        <v>29</v>
      </c>
      <c r="F20" s="112">
        <v>27</v>
      </c>
      <c r="G20" s="112">
        <v>27</v>
      </c>
      <c r="H20" s="52">
        <v>28</v>
      </c>
      <c r="I20" s="52">
        <v>29</v>
      </c>
      <c r="J20" s="52">
        <v>28</v>
      </c>
      <c r="K20" s="52"/>
      <c r="L20" s="52"/>
      <c r="M20" s="52"/>
      <c r="N20" s="52"/>
    </row>
    <row r="21" spans="2:14" s="3" customFormat="1" x14ac:dyDescent="0.2">
      <c r="B21" s="21" t="s">
        <v>47</v>
      </c>
      <c r="C21" s="65">
        <v>6615</v>
      </c>
      <c r="D21" s="22">
        <v>6624</v>
      </c>
      <c r="E21" s="65">
        <v>6690</v>
      </c>
      <c r="F21" s="65">
        <v>6717</v>
      </c>
      <c r="G21" s="65">
        <v>6691</v>
      </c>
      <c r="H21" s="22">
        <v>6610</v>
      </c>
      <c r="I21" s="22">
        <v>6788</v>
      </c>
      <c r="J21" s="22">
        <v>6596</v>
      </c>
      <c r="K21" s="22"/>
      <c r="L21" s="22"/>
      <c r="M21" s="22"/>
      <c r="N21" s="22"/>
    </row>
    <row r="22" spans="2:14" ht="21" customHeight="1" x14ac:dyDescent="0.2">
      <c r="B22" s="40" t="s">
        <v>48</v>
      </c>
      <c r="C22" s="66">
        <v>6262</v>
      </c>
      <c r="D22" s="53">
        <v>6262</v>
      </c>
      <c r="E22" s="113">
        <v>6334</v>
      </c>
      <c r="F22" s="113">
        <v>6367</v>
      </c>
      <c r="G22" s="113">
        <v>6351</v>
      </c>
      <c r="H22" s="53">
        <v>6276</v>
      </c>
      <c r="I22" s="53">
        <v>6421</v>
      </c>
      <c r="J22" s="53">
        <v>6268</v>
      </c>
      <c r="K22" s="53"/>
      <c r="L22" s="53"/>
      <c r="M22" s="53"/>
      <c r="N22" s="53"/>
    </row>
    <row r="23" spans="2:14" s="25" customFormat="1" ht="14.25" customHeight="1" x14ac:dyDescent="0.2">
      <c r="B23" s="158" t="s">
        <v>49</v>
      </c>
      <c r="C23" s="66">
        <v>353</v>
      </c>
      <c r="D23" s="53">
        <v>362</v>
      </c>
      <c r="E23" s="114">
        <v>356</v>
      </c>
      <c r="F23" s="114">
        <v>350</v>
      </c>
      <c r="G23" s="114">
        <v>340</v>
      </c>
      <c r="H23" s="114">
        <v>334</v>
      </c>
      <c r="I23" s="53">
        <v>367</v>
      </c>
      <c r="J23" s="53">
        <v>328</v>
      </c>
      <c r="K23" s="53"/>
      <c r="L23" s="53"/>
      <c r="M23" s="53"/>
      <c r="N23" s="38"/>
    </row>
    <row r="24" spans="2:14" ht="22.15" customHeight="1" x14ac:dyDescent="0.2">
      <c r="B24" s="37" t="s">
        <v>50</v>
      </c>
      <c r="C24" s="66">
        <v>744</v>
      </c>
      <c r="D24" s="53">
        <v>764</v>
      </c>
      <c r="E24" s="114">
        <v>792</v>
      </c>
      <c r="F24" s="114">
        <v>806</v>
      </c>
      <c r="G24" s="114">
        <v>814</v>
      </c>
      <c r="H24" s="38">
        <v>820</v>
      </c>
      <c r="I24" s="53">
        <v>872</v>
      </c>
      <c r="J24" s="53">
        <v>825</v>
      </c>
      <c r="K24" s="53"/>
      <c r="L24" s="53"/>
      <c r="M24" s="53"/>
      <c r="N24" s="38"/>
    </row>
    <row r="25" spans="2:14" s="25" customFormat="1" ht="14.25" customHeight="1" x14ac:dyDescent="0.2">
      <c r="B25" s="27" t="s">
        <v>51</v>
      </c>
      <c r="C25" s="66">
        <v>695</v>
      </c>
      <c r="D25" s="53">
        <v>705</v>
      </c>
      <c r="E25" s="114">
        <v>705</v>
      </c>
      <c r="F25" s="114">
        <v>690</v>
      </c>
      <c r="G25" s="114">
        <v>696</v>
      </c>
      <c r="H25" s="114">
        <v>668</v>
      </c>
      <c r="I25" s="53">
        <v>691</v>
      </c>
      <c r="J25" s="53">
        <v>659</v>
      </c>
      <c r="K25" s="53"/>
      <c r="L25" s="53"/>
      <c r="M25" s="53"/>
      <c r="N25" s="38"/>
    </row>
    <row r="26" spans="2:14" s="25" customFormat="1" ht="14.25" customHeight="1" x14ac:dyDescent="0.2">
      <c r="B26" s="29" t="s">
        <v>52</v>
      </c>
      <c r="C26" s="66">
        <v>2879</v>
      </c>
      <c r="D26" s="53">
        <v>2878</v>
      </c>
      <c r="E26" s="113">
        <v>2953</v>
      </c>
      <c r="F26" s="113">
        <v>2951</v>
      </c>
      <c r="G26" s="113">
        <v>2862</v>
      </c>
      <c r="H26" s="113">
        <v>2699</v>
      </c>
      <c r="I26" s="53">
        <v>2981</v>
      </c>
      <c r="J26" s="53">
        <v>2762</v>
      </c>
      <c r="K26" s="53"/>
      <c r="L26" s="53"/>
      <c r="M26" s="53"/>
      <c r="N26" s="38"/>
    </row>
    <row r="27" spans="2:14" x14ac:dyDescent="0.2">
      <c r="B27" s="29"/>
      <c r="C27" s="140"/>
      <c r="D27" s="140"/>
      <c r="E27" s="140"/>
      <c r="F27" s="140"/>
      <c r="G27" s="140"/>
      <c r="H27" s="140"/>
      <c r="I27" s="140"/>
      <c r="J27" s="140"/>
      <c r="K27" s="140"/>
      <c r="L27" s="140"/>
      <c r="M27" s="140"/>
      <c r="N27" s="140"/>
    </row>
    <row r="29" spans="2:14" x14ac:dyDescent="0.2">
      <c r="B29" s="24" t="s">
        <v>53</v>
      </c>
      <c r="C29" s="140"/>
      <c r="D29" s="140"/>
      <c r="E29" s="140"/>
      <c r="F29" s="140"/>
      <c r="G29" s="140"/>
      <c r="H29" s="140"/>
      <c r="I29" s="140"/>
      <c r="J29" s="140"/>
      <c r="K29" s="140"/>
      <c r="L29" s="140"/>
      <c r="M29" s="140"/>
      <c r="N29" s="140"/>
    </row>
    <row r="30" spans="2:14" x14ac:dyDescent="0.2">
      <c r="B30" s="24"/>
      <c r="C30" s="140"/>
      <c r="D30" s="140"/>
      <c r="E30" s="140"/>
      <c r="F30" s="140"/>
      <c r="G30" s="140"/>
      <c r="H30" s="140"/>
      <c r="I30" s="140"/>
      <c r="J30" s="140"/>
      <c r="K30" s="140"/>
      <c r="L30" s="140"/>
      <c r="M30" s="140"/>
      <c r="N30" s="140"/>
    </row>
    <row r="31" spans="2:14" x14ac:dyDescent="0.2">
      <c r="B31" s="139"/>
      <c r="C31" s="140"/>
      <c r="D31" s="27"/>
      <c r="E31" s="140"/>
      <c r="F31" s="140"/>
      <c r="G31" s="140"/>
      <c r="H31" s="140"/>
      <c r="I31" s="140"/>
      <c r="J31" s="140"/>
      <c r="K31" s="140"/>
      <c r="L31" s="140"/>
      <c r="M31" s="140"/>
      <c r="N31" s="140"/>
    </row>
  </sheetData>
  <mergeCells count="2">
    <mergeCell ref="B4:B5"/>
    <mergeCell ref="C4:N4"/>
  </mergeCells>
  <pageMargins left="0.51181102362204722" right="0.51181102362204722" top="0.74803149606299213" bottom="0.74803149606299213" header="0.31496062992125984" footer="0.31496062992125984"/>
  <pageSetup paperSize="9" scale="70"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0" tint="-0.34998626667073579"/>
  </sheetPr>
  <dimension ref="A1:H22"/>
  <sheetViews>
    <sheetView workbookViewId="0">
      <selection activeCell="E5" sqref="E5"/>
    </sheetView>
  </sheetViews>
  <sheetFormatPr defaultColWidth="9.140625" defaultRowHeight="12.75" x14ac:dyDescent="0.2"/>
  <cols>
    <col min="1" max="1" width="2.85546875" style="4" customWidth="1"/>
    <col min="2" max="2" width="41.5703125" style="4" customWidth="1"/>
    <col min="3" max="3" width="14.28515625" style="4" customWidth="1"/>
    <col min="4" max="4" width="14.28515625" style="15" customWidth="1"/>
    <col min="5" max="5" width="14.28515625" style="4" customWidth="1"/>
    <col min="6" max="16384" width="9.140625" style="4"/>
  </cols>
  <sheetData>
    <row r="1" spans="1:8" s="2" customFormat="1" ht="71.45" customHeight="1" x14ac:dyDescent="0.2">
      <c r="A1" s="8" t="s">
        <v>0</v>
      </c>
      <c r="B1" s="9"/>
      <c r="C1" s="139"/>
      <c r="D1" s="10"/>
      <c r="E1" s="139"/>
      <c r="F1" s="139"/>
      <c r="G1" s="139"/>
      <c r="H1" s="139"/>
    </row>
    <row r="2" spans="1:8" s="2" customFormat="1" ht="33.75" customHeight="1" x14ac:dyDescent="0.3">
      <c r="A2" s="20" t="str">
        <f>Contents!A2</f>
        <v>Monthly prison and community corrections statistics</v>
      </c>
      <c r="B2" s="6"/>
      <c r="C2" s="139"/>
      <c r="D2" s="12"/>
      <c r="E2" s="139"/>
      <c r="F2" s="139"/>
      <c r="G2" s="139"/>
      <c r="H2" s="139"/>
    </row>
    <row r="3" spans="1:8" s="3" customFormat="1" ht="33.75" customHeight="1" x14ac:dyDescent="0.2">
      <c r="A3" s="7" t="s">
        <v>89</v>
      </c>
      <c r="B3" s="7"/>
      <c r="C3" s="16"/>
      <c r="D3" s="13"/>
      <c r="E3" s="17"/>
    </row>
    <row r="4" spans="1:8" s="5" customFormat="1" ht="18.75" customHeight="1" x14ac:dyDescent="0.2">
      <c r="B4" s="41" t="s">
        <v>70</v>
      </c>
      <c r="C4" s="42">
        <v>44530</v>
      </c>
      <c r="D4" s="42">
        <v>44895</v>
      </c>
      <c r="E4" s="41" t="s">
        <v>55</v>
      </c>
      <c r="G4" s="5" t="s">
        <v>88</v>
      </c>
    </row>
    <row r="5" spans="1:8" ht="18" customHeight="1" x14ac:dyDescent="0.2">
      <c r="A5" s="139"/>
      <c r="B5" s="139" t="s">
        <v>71</v>
      </c>
      <c r="C5" s="129">
        <v>1916</v>
      </c>
      <c r="D5" s="129">
        <v>1708</v>
      </c>
      <c r="E5" s="133">
        <v>-0.109</v>
      </c>
      <c r="F5" s="50"/>
      <c r="G5" s="50"/>
      <c r="H5" s="151"/>
    </row>
    <row r="6" spans="1:8" s="25" customFormat="1" ht="14.25" customHeight="1" x14ac:dyDescent="0.2">
      <c r="A6" s="143"/>
      <c r="B6" s="144" t="s">
        <v>72</v>
      </c>
      <c r="C6" s="116">
        <v>1740</v>
      </c>
      <c r="D6" s="116">
        <v>1944</v>
      </c>
      <c r="E6" s="134">
        <v>0.11700000000000001</v>
      </c>
      <c r="F6" s="50"/>
      <c r="G6" s="50"/>
      <c r="H6" s="151"/>
    </row>
    <row r="7" spans="1:8" s="25" customFormat="1" ht="14.25" customHeight="1" x14ac:dyDescent="0.2">
      <c r="A7" s="143"/>
      <c r="B7" s="144" t="s">
        <v>73</v>
      </c>
      <c r="C7" s="111">
        <v>879</v>
      </c>
      <c r="D7" s="111">
        <v>934</v>
      </c>
      <c r="E7" s="135">
        <v>6.3E-2</v>
      </c>
      <c r="F7" s="50"/>
      <c r="G7" s="50"/>
      <c r="H7" s="151"/>
    </row>
    <row r="8" spans="1:8" s="25" customFormat="1" ht="14.25" customHeight="1" x14ac:dyDescent="0.2">
      <c r="A8" s="143"/>
      <c r="B8" s="144" t="s">
        <v>74</v>
      </c>
      <c r="C8" s="116">
        <v>1542</v>
      </c>
      <c r="D8" s="116">
        <v>2262</v>
      </c>
      <c r="E8" s="135">
        <v>0.46700000000000003</v>
      </c>
      <c r="F8" s="50"/>
      <c r="G8" s="50"/>
      <c r="H8" s="151"/>
    </row>
    <row r="9" spans="1:8" s="25" customFormat="1" ht="14.25" customHeight="1" x14ac:dyDescent="0.2">
      <c r="A9" s="143"/>
      <c r="B9" s="144" t="s">
        <v>75</v>
      </c>
      <c r="C9" s="111">
        <v>751</v>
      </c>
      <c r="D9" s="111">
        <v>799</v>
      </c>
      <c r="E9" s="135">
        <v>6.4000000000000001E-2</v>
      </c>
      <c r="F9" s="50"/>
      <c r="G9" s="50"/>
      <c r="H9" s="151"/>
    </row>
    <row r="10" spans="1:8" s="25" customFormat="1" ht="14.25" customHeight="1" x14ac:dyDescent="0.2">
      <c r="A10" s="143"/>
      <c r="B10" s="144" t="s">
        <v>76</v>
      </c>
      <c r="C10" s="111">
        <v>597</v>
      </c>
      <c r="D10" s="111">
        <v>715</v>
      </c>
      <c r="E10" s="135">
        <v>0.19800000000000001</v>
      </c>
      <c r="F10" s="50"/>
      <c r="G10" s="50"/>
      <c r="H10" s="151"/>
    </row>
    <row r="11" spans="1:8" s="25" customFormat="1" ht="14.25" customHeight="1" x14ac:dyDescent="0.2">
      <c r="A11" s="143"/>
      <c r="B11" s="144" t="s">
        <v>77</v>
      </c>
      <c r="C11" s="111">
        <v>678</v>
      </c>
      <c r="D11" s="111">
        <v>991</v>
      </c>
      <c r="E11" s="135">
        <v>0.46200000000000002</v>
      </c>
      <c r="F11" s="50"/>
      <c r="G11" s="50"/>
      <c r="H11" s="151"/>
    </row>
    <row r="12" spans="1:8" s="25" customFormat="1" ht="14.25" customHeight="1" x14ac:dyDescent="0.2">
      <c r="A12" s="143"/>
      <c r="B12" s="144" t="s">
        <v>78</v>
      </c>
      <c r="C12" s="111">
        <v>687</v>
      </c>
      <c r="D12" s="111">
        <v>667</v>
      </c>
      <c r="E12" s="135">
        <v>-2.9000000000000001E-2</v>
      </c>
      <c r="F12" s="50"/>
      <c r="G12" s="50"/>
      <c r="H12" s="151"/>
    </row>
    <row r="13" spans="1:8" s="25" customFormat="1" ht="14.25" customHeight="1" x14ac:dyDescent="0.2">
      <c r="A13" s="143"/>
      <c r="B13" s="145" t="s">
        <v>79</v>
      </c>
      <c r="C13" s="112">
        <v>456</v>
      </c>
      <c r="D13" s="112">
        <v>494</v>
      </c>
      <c r="E13" s="133">
        <v>8.3000000000000004E-2</v>
      </c>
      <c r="F13" s="50"/>
      <c r="G13" s="50"/>
      <c r="H13" s="151"/>
    </row>
    <row r="14" spans="1:8" s="3" customFormat="1" ht="12.75" customHeight="1" x14ac:dyDescent="0.2">
      <c r="B14" s="21" t="s">
        <v>47</v>
      </c>
      <c r="C14" s="65">
        <v>9246</v>
      </c>
      <c r="D14" s="65">
        <v>10514</v>
      </c>
      <c r="E14" s="136">
        <v>0.13700000000000001</v>
      </c>
      <c r="F14" s="50"/>
      <c r="G14" s="50"/>
      <c r="H14" s="151"/>
    </row>
    <row r="15" spans="1:8" ht="21.6" customHeight="1" x14ac:dyDescent="0.2">
      <c r="A15" s="139"/>
      <c r="B15" s="40" t="str">
        <f>'Table 2 - Community corrections'!B16</f>
        <v>Males in community corrections</v>
      </c>
      <c r="C15" s="113">
        <v>7886</v>
      </c>
      <c r="D15" s="113">
        <v>8983</v>
      </c>
      <c r="E15" s="135">
        <v>0.13900000000000001</v>
      </c>
      <c r="F15" s="50"/>
      <c r="G15" s="50"/>
      <c r="H15" s="151"/>
    </row>
    <row r="16" spans="1:8" s="25" customFormat="1" ht="14.25" customHeight="1" x14ac:dyDescent="0.2">
      <c r="A16" s="143"/>
      <c r="B16" s="32" t="str">
        <f>'Table 2 - Community corrections'!B17</f>
        <v>Females in community corrections</v>
      </c>
      <c r="C16" s="119">
        <v>1360</v>
      </c>
      <c r="D16" s="119">
        <v>1531</v>
      </c>
      <c r="E16" s="133">
        <v>0.126</v>
      </c>
      <c r="F16" s="50"/>
      <c r="G16" s="50"/>
      <c r="H16" s="151"/>
    </row>
    <row r="17" spans="2:8" ht="23.1" customHeight="1" x14ac:dyDescent="0.2">
      <c r="B17" s="37" t="str">
        <f>'Table 2 - Community corrections'!B18</f>
        <v>Aboriginal and Torres Strait Islander people</v>
      </c>
      <c r="C17" s="117">
        <v>770</v>
      </c>
      <c r="D17" s="117">
        <v>885</v>
      </c>
      <c r="E17" s="137">
        <v>0.14899999999999999</v>
      </c>
      <c r="F17" s="50"/>
      <c r="G17" s="50"/>
      <c r="H17" s="151"/>
    </row>
    <row r="18" spans="2:8" s="25" customFormat="1" ht="14.25" customHeight="1" x14ac:dyDescent="0.2">
      <c r="B18" s="29" t="str">
        <f>'Table 2 - Community corrections'!B19</f>
        <v>People in CCS aged less than 25 years</v>
      </c>
      <c r="C18" s="69">
        <v>1139</v>
      </c>
      <c r="D18" s="69">
        <v>1188</v>
      </c>
      <c r="E18" s="138">
        <v>4.2999999999999997E-2</v>
      </c>
      <c r="F18" s="50"/>
      <c r="G18" s="50"/>
      <c r="H18" s="151"/>
    </row>
    <row r="19" spans="2:8" ht="12.75" customHeight="1" x14ac:dyDescent="0.2">
      <c r="B19" s="139"/>
      <c r="C19" s="139"/>
      <c r="D19" s="140"/>
      <c r="E19" s="139"/>
      <c r="F19" s="139"/>
      <c r="G19" s="139"/>
      <c r="H19" s="139"/>
    </row>
    <row r="20" spans="2:8" ht="12.75" customHeight="1" x14ac:dyDescent="0.2">
      <c r="B20" s="139"/>
      <c r="C20" s="139"/>
      <c r="D20" s="140"/>
      <c r="E20" s="139"/>
      <c r="F20" s="139"/>
      <c r="G20" s="139"/>
      <c r="H20" s="139"/>
    </row>
    <row r="21" spans="2:8" ht="12.75" customHeight="1" x14ac:dyDescent="0.2">
      <c r="B21" s="24" t="s">
        <v>53</v>
      </c>
      <c r="C21" s="139"/>
      <c r="D21" s="140"/>
      <c r="E21" s="139"/>
      <c r="F21" s="139"/>
      <c r="G21" s="139"/>
      <c r="H21" s="139"/>
    </row>
    <row r="22" spans="2:8" x14ac:dyDescent="0.2">
      <c r="B22" s="24"/>
      <c r="C22" s="139"/>
      <c r="D22" s="140"/>
      <c r="E22" s="139"/>
      <c r="F22" s="139"/>
      <c r="G22" s="139"/>
      <c r="H22" s="139"/>
    </row>
  </sheetData>
  <pageMargins left="0.7" right="0.7" top="0.75" bottom="0.75" header="0.3" footer="0.3"/>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0" tint="-0.34998626667073579"/>
  </sheetPr>
  <dimension ref="A1:H22"/>
  <sheetViews>
    <sheetView workbookViewId="0"/>
  </sheetViews>
  <sheetFormatPr defaultColWidth="9.140625" defaultRowHeight="12.75" x14ac:dyDescent="0.2"/>
  <cols>
    <col min="1" max="1" width="2.85546875" style="4" customWidth="1"/>
    <col min="2" max="2" width="41.5703125" style="4" customWidth="1"/>
    <col min="3" max="3" width="14.28515625" style="4" customWidth="1"/>
    <col min="4" max="4" width="14.28515625" style="15" customWidth="1"/>
    <col min="5" max="5" width="14.28515625" style="4" customWidth="1"/>
    <col min="6" max="16384" width="9.140625" style="4"/>
  </cols>
  <sheetData>
    <row r="1" spans="1:8" s="2" customFormat="1" ht="71.45" customHeight="1" x14ac:dyDescent="0.2">
      <c r="A1" s="8" t="s">
        <v>0</v>
      </c>
      <c r="B1" s="9"/>
      <c r="C1" s="139"/>
      <c r="D1" s="10"/>
      <c r="E1" s="139"/>
      <c r="F1" s="139"/>
      <c r="G1" s="139"/>
      <c r="H1" s="139"/>
    </row>
    <row r="2" spans="1:8" s="2" customFormat="1" ht="33.75" customHeight="1" x14ac:dyDescent="0.3">
      <c r="A2" s="20" t="str">
        <f>Contents!A2</f>
        <v>Monthly prison and community corrections statistics</v>
      </c>
      <c r="B2" s="6"/>
      <c r="C2" s="139"/>
      <c r="D2" s="12"/>
      <c r="E2" s="139"/>
      <c r="F2" s="139"/>
      <c r="G2" s="139"/>
      <c r="H2" s="139"/>
    </row>
    <row r="3" spans="1:8" s="3" customFormat="1" ht="33.75" customHeight="1" x14ac:dyDescent="0.2">
      <c r="A3" s="7" t="s">
        <v>90</v>
      </c>
      <c r="B3" s="7"/>
      <c r="C3" s="16"/>
      <c r="D3" s="13"/>
      <c r="E3" s="17"/>
    </row>
    <row r="4" spans="1:8" s="5" customFormat="1" ht="18.75" customHeight="1" x14ac:dyDescent="0.2">
      <c r="B4" s="41" t="s">
        <v>70</v>
      </c>
      <c r="C4" s="42">
        <v>44561</v>
      </c>
      <c r="D4" s="42">
        <v>44926</v>
      </c>
      <c r="E4" s="41" t="s">
        <v>55</v>
      </c>
      <c r="G4" s="5" t="s">
        <v>88</v>
      </c>
    </row>
    <row r="5" spans="1:8" ht="18" customHeight="1" x14ac:dyDescent="0.2">
      <c r="A5" s="139"/>
      <c r="B5" s="139" t="s">
        <v>71</v>
      </c>
      <c r="C5" s="50">
        <v>1949</v>
      </c>
      <c r="D5" s="50">
        <v>1734</v>
      </c>
      <c r="E5" s="73">
        <v>-0.11031298101590559</v>
      </c>
      <c r="F5" s="147"/>
      <c r="G5" s="155"/>
      <c r="H5" s="151"/>
    </row>
    <row r="6" spans="1:8" s="25" customFormat="1" ht="14.25" customHeight="1" x14ac:dyDescent="0.2">
      <c r="A6" s="143"/>
      <c r="B6" s="144" t="s">
        <v>72</v>
      </c>
      <c r="C6" s="51">
        <v>1751</v>
      </c>
      <c r="D6" s="51">
        <v>1950</v>
      </c>
      <c r="E6" s="73">
        <v>0.11364934323243861</v>
      </c>
      <c r="F6" s="147"/>
      <c r="G6" s="155"/>
      <c r="H6" s="151"/>
    </row>
    <row r="7" spans="1:8" s="25" customFormat="1" ht="14.25" customHeight="1" x14ac:dyDescent="0.2">
      <c r="A7" s="143"/>
      <c r="B7" s="144" t="s">
        <v>73</v>
      </c>
      <c r="C7" s="51">
        <v>872</v>
      </c>
      <c r="D7" s="51">
        <v>927</v>
      </c>
      <c r="E7" s="73">
        <v>6.3073394495412841E-2</v>
      </c>
      <c r="F7" s="147"/>
      <c r="G7" s="155"/>
      <c r="H7" s="151"/>
    </row>
    <row r="8" spans="1:8" s="25" customFormat="1" ht="14.25" customHeight="1" x14ac:dyDescent="0.2">
      <c r="A8" s="143"/>
      <c r="B8" s="144" t="s">
        <v>74</v>
      </c>
      <c r="C8" s="51">
        <v>1556</v>
      </c>
      <c r="D8" s="51">
        <v>2370</v>
      </c>
      <c r="E8" s="73">
        <v>0.5231362467866324</v>
      </c>
      <c r="F8" s="147"/>
      <c r="G8" s="155"/>
      <c r="H8" s="151"/>
    </row>
    <row r="9" spans="1:8" s="25" customFormat="1" ht="14.25" customHeight="1" x14ac:dyDescent="0.2">
      <c r="A9" s="143"/>
      <c r="B9" s="144" t="s">
        <v>75</v>
      </c>
      <c r="C9" s="51">
        <v>771</v>
      </c>
      <c r="D9" s="51">
        <v>778</v>
      </c>
      <c r="E9" s="73">
        <v>9.0791180285343717E-3</v>
      </c>
      <c r="F9" s="147"/>
      <c r="G9" s="155"/>
      <c r="H9" s="151"/>
    </row>
    <row r="10" spans="1:8" s="25" customFormat="1" ht="14.25" customHeight="1" x14ac:dyDescent="0.2">
      <c r="A10" s="143"/>
      <c r="B10" s="144" t="s">
        <v>76</v>
      </c>
      <c r="C10" s="51">
        <v>595</v>
      </c>
      <c r="D10" s="51">
        <v>710</v>
      </c>
      <c r="E10" s="73">
        <v>0.19327731092436976</v>
      </c>
      <c r="F10" s="147"/>
      <c r="G10" s="155"/>
      <c r="H10" s="151"/>
    </row>
    <row r="11" spans="1:8" s="25" customFormat="1" ht="14.25" customHeight="1" x14ac:dyDescent="0.2">
      <c r="A11" s="143"/>
      <c r="B11" s="144" t="s">
        <v>77</v>
      </c>
      <c r="C11" s="51">
        <v>714</v>
      </c>
      <c r="D11" s="51">
        <v>1021</v>
      </c>
      <c r="E11" s="73">
        <v>0.42997198879551823</v>
      </c>
      <c r="F11" s="147"/>
      <c r="G11" s="155"/>
      <c r="H11" s="151"/>
    </row>
    <row r="12" spans="1:8" s="25" customFormat="1" ht="14.25" customHeight="1" x14ac:dyDescent="0.2">
      <c r="A12" s="143"/>
      <c r="B12" s="144" t="s">
        <v>78</v>
      </c>
      <c r="C12" s="51">
        <v>710</v>
      </c>
      <c r="D12" s="51">
        <v>682</v>
      </c>
      <c r="E12" s="73">
        <v>-3.9436619718309862E-2</v>
      </c>
      <c r="F12" s="147"/>
      <c r="G12" s="155"/>
      <c r="H12" s="151"/>
    </row>
    <row r="13" spans="1:8" s="25" customFormat="1" ht="14.25" customHeight="1" x14ac:dyDescent="0.2">
      <c r="A13" s="143"/>
      <c r="B13" s="145" t="s">
        <v>79</v>
      </c>
      <c r="C13" s="52">
        <v>453</v>
      </c>
      <c r="D13" s="52">
        <v>494</v>
      </c>
      <c r="E13" s="74">
        <v>9.0507726269315678E-2</v>
      </c>
      <c r="F13" s="147"/>
      <c r="G13" s="155"/>
      <c r="H13" s="151"/>
    </row>
    <row r="14" spans="1:8" s="3" customFormat="1" ht="12.75" customHeight="1" x14ac:dyDescent="0.2">
      <c r="B14" s="21" t="s">
        <v>47</v>
      </c>
      <c r="C14" s="22">
        <v>9371</v>
      </c>
      <c r="D14" s="22">
        <v>10666</v>
      </c>
      <c r="E14" s="100">
        <v>0.13819229537936187</v>
      </c>
      <c r="F14" s="147"/>
      <c r="G14" s="49"/>
      <c r="H14" s="151"/>
    </row>
    <row r="15" spans="1:8" ht="21.6" customHeight="1" x14ac:dyDescent="0.2">
      <c r="A15" s="139"/>
      <c r="B15" s="40" t="str">
        <f>'Table 2 - Community corrections'!B16</f>
        <v>Males in community corrections</v>
      </c>
      <c r="C15" s="53">
        <v>7962</v>
      </c>
      <c r="D15" s="53">
        <v>9120</v>
      </c>
      <c r="E15" s="73">
        <v>0.14544084400904295</v>
      </c>
      <c r="F15" s="147"/>
      <c r="G15" s="155"/>
      <c r="H15" s="151"/>
    </row>
    <row r="16" spans="1:8" s="25" customFormat="1" ht="14.25" customHeight="1" x14ac:dyDescent="0.2">
      <c r="A16" s="143"/>
      <c r="B16" s="32" t="str">
        <f>'Table 2 - Community corrections'!B17</f>
        <v>Females in community corrections</v>
      </c>
      <c r="C16" s="52">
        <v>1409</v>
      </c>
      <c r="D16" s="52">
        <v>1546</v>
      </c>
      <c r="E16" s="74">
        <v>9.7232079488999285E-2</v>
      </c>
      <c r="F16" s="147"/>
      <c r="G16" s="156"/>
      <c r="H16" s="151"/>
    </row>
    <row r="17" spans="2:8" ht="23.1" customHeight="1" x14ac:dyDescent="0.2">
      <c r="B17" s="37" t="str">
        <f>'Table 2 - Community corrections'!B18</f>
        <v>Aboriginal and Torres Strait Islander people</v>
      </c>
      <c r="C17" s="38">
        <v>776</v>
      </c>
      <c r="D17" s="38">
        <v>869</v>
      </c>
      <c r="E17" s="73">
        <v>0.11984536082474227</v>
      </c>
      <c r="F17" s="147"/>
      <c r="G17" s="155"/>
      <c r="H17" s="151"/>
    </row>
    <row r="18" spans="2:8" s="25" customFormat="1" ht="14.25" customHeight="1" x14ac:dyDescent="0.2">
      <c r="B18" s="29" t="str">
        <f>'Table 2 - Community corrections'!B19</f>
        <v>People in CCS aged less than 25 years</v>
      </c>
      <c r="C18" s="30">
        <v>1169</v>
      </c>
      <c r="D18" s="30">
        <v>1186</v>
      </c>
      <c r="E18" s="74">
        <v>1.4542343883661249E-2</v>
      </c>
      <c r="F18" s="147"/>
      <c r="G18" s="156"/>
      <c r="H18" s="151"/>
    </row>
    <row r="19" spans="2:8" ht="12.75" customHeight="1" x14ac:dyDescent="0.2">
      <c r="B19" s="139"/>
      <c r="C19" s="139"/>
      <c r="D19" s="140"/>
      <c r="E19" s="139"/>
      <c r="F19" s="139"/>
      <c r="G19" s="139"/>
      <c r="H19" s="139"/>
    </row>
    <row r="20" spans="2:8" ht="12.75" customHeight="1" x14ac:dyDescent="0.2">
      <c r="B20" s="139"/>
      <c r="C20" s="139"/>
      <c r="D20" s="140"/>
      <c r="E20" s="139"/>
      <c r="F20" s="139"/>
      <c r="G20" s="139"/>
      <c r="H20" s="139"/>
    </row>
    <row r="21" spans="2:8" ht="12.75" customHeight="1" x14ac:dyDescent="0.2">
      <c r="B21" s="24" t="s">
        <v>53</v>
      </c>
      <c r="C21" s="139"/>
      <c r="D21" s="140"/>
      <c r="E21" s="139"/>
      <c r="F21" s="139"/>
      <c r="G21" s="139"/>
      <c r="H21" s="139"/>
    </row>
    <row r="22" spans="2:8" x14ac:dyDescent="0.2">
      <c r="B22" s="24"/>
      <c r="C22" s="139"/>
      <c r="D22" s="140"/>
      <c r="E22" s="139"/>
      <c r="F22" s="139"/>
      <c r="G22" s="139"/>
      <c r="H22" s="139"/>
    </row>
  </sheetData>
  <pageMargins left="0.7" right="0.7" top="0.75" bottom="0.75" header="0.3" footer="0.3"/>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0" tint="-0.34998626667073579"/>
  </sheetPr>
  <dimension ref="A1:H22"/>
  <sheetViews>
    <sheetView workbookViewId="0"/>
  </sheetViews>
  <sheetFormatPr defaultColWidth="9.140625" defaultRowHeight="12.75" x14ac:dyDescent="0.2"/>
  <cols>
    <col min="1" max="1" width="2.85546875" style="4" customWidth="1"/>
    <col min="2" max="2" width="41.5703125" style="4" customWidth="1"/>
    <col min="3" max="3" width="14.28515625" style="4" customWidth="1"/>
    <col min="4" max="4" width="14.28515625" style="15" customWidth="1"/>
    <col min="5" max="5" width="14.28515625" style="4" customWidth="1"/>
    <col min="6" max="16384" width="9.140625" style="4"/>
  </cols>
  <sheetData>
    <row r="1" spans="1:8" s="2" customFormat="1" ht="71.45" customHeight="1" x14ac:dyDescent="0.2">
      <c r="A1" s="8" t="s">
        <v>0</v>
      </c>
      <c r="B1" s="9"/>
      <c r="C1" s="139"/>
      <c r="D1" s="10"/>
      <c r="E1" s="139"/>
      <c r="F1" s="139"/>
      <c r="G1" s="139"/>
      <c r="H1" s="139"/>
    </row>
    <row r="2" spans="1:8" s="2" customFormat="1" ht="33.75" customHeight="1" x14ac:dyDescent="0.3">
      <c r="A2" s="20" t="str">
        <f>Contents!A2</f>
        <v>Monthly prison and community corrections statistics</v>
      </c>
      <c r="B2" s="6"/>
      <c r="C2" s="139"/>
      <c r="D2" s="12"/>
      <c r="E2" s="139"/>
      <c r="F2" s="139"/>
      <c r="G2" s="139"/>
      <c r="H2" s="139"/>
    </row>
    <row r="3" spans="1:8" s="3" customFormat="1" ht="33.75" customHeight="1" x14ac:dyDescent="0.2">
      <c r="A3" s="7" t="s">
        <v>91</v>
      </c>
      <c r="B3" s="7"/>
      <c r="C3" s="16"/>
      <c r="D3" s="13"/>
      <c r="E3" s="17"/>
    </row>
    <row r="4" spans="1:8" s="5" customFormat="1" ht="18.75" customHeight="1" x14ac:dyDescent="0.2">
      <c r="B4" s="41" t="s">
        <v>70</v>
      </c>
      <c r="C4" s="42">
        <v>44592</v>
      </c>
      <c r="D4" s="42">
        <v>44957</v>
      </c>
      <c r="E4" s="41" t="s">
        <v>55</v>
      </c>
      <c r="G4" s="5" t="s">
        <v>88</v>
      </c>
    </row>
    <row r="5" spans="1:8" ht="18" customHeight="1" x14ac:dyDescent="0.2">
      <c r="A5" s="139"/>
      <c r="B5" s="139" t="s">
        <v>71</v>
      </c>
      <c r="C5" s="50">
        <v>1926</v>
      </c>
      <c r="D5" s="50">
        <v>1695</v>
      </c>
      <c r="E5" s="82">
        <v>-0.11993769470404984</v>
      </c>
      <c r="F5" s="147"/>
      <c r="G5" s="155"/>
      <c r="H5" s="151"/>
    </row>
    <row r="6" spans="1:8" s="25" customFormat="1" ht="14.25" customHeight="1" x14ac:dyDescent="0.2">
      <c r="A6" s="143"/>
      <c r="B6" s="144" t="s">
        <v>72</v>
      </c>
      <c r="C6" s="51">
        <v>1701</v>
      </c>
      <c r="D6" s="51">
        <v>1933</v>
      </c>
      <c r="E6" s="83">
        <v>0.13639035861258084</v>
      </c>
      <c r="F6" s="147"/>
      <c r="G6" s="156"/>
      <c r="H6" s="151"/>
    </row>
    <row r="7" spans="1:8" s="25" customFormat="1" ht="14.25" customHeight="1" x14ac:dyDescent="0.2">
      <c r="A7" s="143"/>
      <c r="B7" s="144" t="s">
        <v>73</v>
      </c>
      <c r="C7" s="51">
        <v>852</v>
      </c>
      <c r="D7" s="51">
        <v>933</v>
      </c>
      <c r="E7" s="83">
        <v>9.5070422535211266E-2</v>
      </c>
      <c r="F7" s="147"/>
      <c r="G7" s="156"/>
      <c r="H7" s="151"/>
    </row>
    <row r="8" spans="1:8" s="25" customFormat="1" ht="14.25" customHeight="1" x14ac:dyDescent="0.2">
      <c r="A8" s="143"/>
      <c r="B8" s="144" t="s">
        <v>74</v>
      </c>
      <c r="C8" s="51">
        <v>1540</v>
      </c>
      <c r="D8" s="51">
        <v>2386</v>
      </c>
      <c r="E8" s="83">
        <v>0.54935064935064937</v>
      </c>
      <c r="F8" s="147"/>
      <c r="G8" s="156"/>
      <c r="H8" s="151"/>
    </row>
    <row r="9" spans="1:8" s="25" customFormat="1" ht="14.25" customHeight="1" x14ac:dyDescent="0.2">
      <c r="A9" s="143"/>
      <c r="B9" s="144" t="s">
        <v>75</v>
      </c>
      <c r="C9" s="51">
        <v>742</v>
      </c>
      <c r="D9" s="51">
        <v>768</v>
      </c>
      <c r="E9" s="83">
        <v>3.5040431266846361E-2</v>
      </c>
      <c r="F9" s="147"/>
      <c r="G9" s="156"/>
      <c r="H9" s="151"/>
    </row>
    <row r="10" spans="1:8" s="25" customFormat="1" ht="14.25" customHeight="1" x14ac:dyDescent="0.2">
      <c r="A10" s="143"/>
      <c r="B10" s="144" t="s">
        <v>76</v>
      </c>
      <c r="C10" s="51">
        <v>593</v>
      </c>
      <c r="D10" s="51">
        <v>684</v>
      </c>
      <c r="E10" s="83">
        <v>0.15345699831365936</v>
      </c>
      <c r="F10" s="147"/>
      <c r="G10" s="156"/>
      <c r="H10" s="151"/>
    </row>
    <row r="11" spans="1:8" s="25" customFormat="1" ht="14.25" customHeight="1" x14ac:dyDescent="0.2">
      <c r="A11" s="143"/>
      <c r="B11" s="144" t="s">
        <v>77</v>
      </c>
      <c r="C11" s="51">
        <v>706</v>
      </c>
      <c r="D11" s="51">
        <v>967</v>
      </c>
      <c r="E11" s="83">
        <v>0.36968838526912179</v>
      </c>
      <c r="F11" s="147"/>
      <c r="G11" s="156"/>
      <c r="H11" s="151"/>
    </row>
    <row r="12" spans="1:8" s="25" customFormat="1" ht="14.25" customHeight="1" x14ac:dyDescent="0.2">
      <c r="A12" s="143"/>
      <c r="B12" s="144" t="s">
        <v>78</v>
      </c>
      <c r="C12" s="51">
        <v>707</v>
      </c>
      <c r="D12" s="51">
        <v>660</v>
      </c>
      <c r="E12" s="83">
        <v>-6.6478076379066484E-2</v>
      </c>
      <c r="F12" s="147"/>
      <c r="G12" s="156"/>
      <c r="H12" s="151"/>
    </row>
    <row r="13" spans="1:8" s="25" customFormat="1" ht="14.25" customHeight="1" x14ac:dyDescent="0.2">
      <c r="A13" s="143"/>
      <c r="B13" s="145" t="s">
        <v>79</v>
      </c>
      <c r="C13" s="52">
        <v>443</v>
      </c>
      <c r="D13" s="52">
        <v>498</v>
      </c>
      <c r="E13" s="84">
        <v>0.12415349887133183</v>
      </c>
      <c r="F13" s="147"/>
      <c r="G13" s="156"/>
      <c r="H13" s="151"/>
    </row>
    <row r="14" spans="1:8" s="3" customFormat="1" ht="12.75" customHeight="1" x14ac:dyDescent="0.2">
      <c r="B14" s="21" t="s">
        <v>47</v>
      </c>
      <c r="C14" s="22">
        <v>9210</v>
      </c>
      <c r="D14" s="22">
        <v>10524</v>
      </c>
      <c r="E14" s="85">
        <v>0.14267100977198696</v>
      </c>
      <c r="F14" s="147"/>
      <c r="G14" s="49"/>
      <c r="H14" s="151"/>
    </row>
    <row r="15" spans="1:8" ht="21.6" customHeight="1" x14ac:dyDescent="0.2">
      <c r="A15" s="139"/>
      <c r="B15" s="40" t="str">
        <f>'Table 2 - Community corrections'!B16</f>
        <v>Males in community corrections</v>
      </c>
      <c r="C15" s="53">
        <v>7840</v>
      </c>
      <c r="D15" s="53">
        <v>8997</v>
      </c>
      <c r="E15" s="86">
        <v>0.1475765306122449</v>
      </c>
      <c r="F15" s="147"/>
      <c r="G15" s="155"/>
      <c r="H15" s="151"/>
    </row>
    <row r="16" spans="1:8" s="25" customFormat="1" ht="14.25" customHeight="1" x14ac:dyDescent="0.2">
      <c r="A16" s="143"/>
      <c r="B16" s="32" t="str">
        <f>'Table 2 - Community corrections'!B17</f>
        <v>Females in community corrections</v>
      </c>
      <c r="C16" s="52">
        <v>1370</v>
      </c>
      <c r="D16" s="52">
        <v>1527</v>
      </c>
      <c r="E16" s="84">
        <v>0.1145985401459854</v>
      </c>
      <c r="F16" s="147"/>
      <c r="G16" s="156"/>
      <c r="H16" s="151"/>
    </row>
    <row r="17" spans="2:8" ht="23.1" customHeight="1" x14ac:dyDescent="0.2">
      <c r="B17" s="37" t="str">
        <f>'Table 2 - Community corrections'!B18</f>
        <v>Aboriginal and Torres Strait Islander people</v>
      </c>
      <c r="C17" s="38">
        <v>757</v>
      </c>
      <c r="D17" s="38">
        <v>847</v>
      </c>
      <c r="E17" s="87">
        <v>0.11889035667107001</v>
      </c>
      <c r="F17" s="147"/>
      <c r="G17" s="155"/>
      <c r="H17" s="151"/>
    </row>
    <row r="18" spans="2:8" s="25" customFormat="1" ht="14.25" customHeight="1" x14ac:dyDescent="0.2">
      <c r="B18" s="29" t="str">
        <f>'Table 2 - Community corrections'!B19</f>
        <v>People in CCS aged less than 25 years</v>
      </c>
      <c r="C18" s="30">
        <v>1148</v>
      </c>
      <c r="D18" s="30">
        <v>1147</v>
      </c>
      <c r="E18" s="88">
        <v>-8.710801393728223E-4</v>
      </c>
      <c r="F18" s="147"/>
      <c r="G18" s="156"/>
      <c r="H18" s="151"/>
    </row>
    <row r="19" spans="2:8" ht="12.75" customHeight="1" x14ac:dyDescent="0.2">
      <c r="B19" s="139"/>
      <c r="C19" s="139"/>
      <c r="D19" s="140"/>
      <c r="E19" s="139"/>
      <c r="F19" s="139"/>
      <c r="G19" s="139"/>
      <c r="H19" s="139"/>
    </row>
    <row r="20" spans="2:8" ht="12.75" customHeight="1" x14ac:dyDescent="0.2">
      <c r="B20" s="139"/>
      <c r="C20" s="139"/>
      <c r="D20" s="140"/>
      <c r="E20" s="139"/>
      <c r="F20" s="139"/>
      <c r="G20" s="139"/>
      <c r="H20" s="139"/>
    </row>
    <row r="21" spans="2:8" ht="12.75" customHeight="1" x14ac:dyDescent="0.2">
      <c r="B21" s="24" t="s">
        <v>53</v>
      </c>
      <c r="C21" s="157"/>
      <c r="D21" s="140"/>
      <c r="E21" s="139"/>
      <c r="F21" s="139"/>
      <c r="G21" s="139"/>
      <c r="H21" s="139"/>
    </row>
    <row r="22" spans="2:8" x14ac:dyDescent="0.2">
      <c r="B22" s="24"/>
      <c r="C22" s="139"/>
      <c r="D22" s="140"/>
      <c r="E22" s="139"/>
      <c r="F22" s="139"/>
      <c r="G22" s="139"/>
      <c r="H22" s="139"/>
    </row>
  </sheetData>
  <pageMargins left="0.7" right="0.7" top="0.75" bottom="0.75" header="0.3" footer="0.3"/>
  <pageSetup paperSize="9"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0" tint="-0.34998626667073579"/>
  </sheetPr>
  <dimension ref="A1:H22"/>
  <sheetViews>
    <sheetView tabSelected="1" workbookViewId="0"/>
  </sheetViews>
  <sheetFormatPr defaultColWidth="9.140625" defaultRowHeight="12.75" x14ac:dyDescent="0.2"/>
  <cols>
    <col min="1" max="1" width="2.85546875" style="4" customWidth="1"/>
    <col min="2" max="2" width="41.5703125" style="4" customWidth="1"/>
    <col min="3" max="3" width="14.28515625" style="4" customWidth="1"/>
    <col min="4" max="4" width="14.28515625" style="15" customWidth="1"/>
    <col min="5" max="5" width="14.28515625" style="4" customWidth="1"/>
    <col min="6" max="16384" width="9.140625" style="4"/>
  </cols>
  <sheetData>
    <row r="1" spans="1:8" s="2" customFormat="1" ht="71.45" customHeight="1" x14ac:dyDescent="0.2">
      <c r="A1" s="8" t="s">
        <v>0</v>
      </c>
      <c r="B1" s="9"/>
      <c r="C1" s="139"/>
      <c r="D1" s="10"/>
      <c r="E1" s="139"/>
      <c r="F1" s="139"/>
      <c r="G1" s="139"/>
      <c r="H1" s="139"/>
    </row>
    <row r="2" spans="1:8" s="2" customFormat="1" ht="33.75" customHeight="1" x14ac:dyDescent="0.3">
      <c r="A2" s="20" t="str">
        <f>Contents!A2</f>
        <v>Monthly prison and community corrections statistics</v>
      </c>
      <c r="B2" s="6"/>
      <c r="C2" s="139"/>
      <c r="D2" s="12"/>
      <c r="E2" s="139"/>
      <c r="F2" s="139"/>
      <c r="G2" s="139"/>
      <c r="H2" s="139"/>
    </row>
    <row r="3" spans="1:8" s="3" customFormat="1" ht="33.75" customHeight="1" x14ac:dyDescent="0.2">
      <c r="A3" s="7" t="s">
        <v>92</v>
      </c>
      <c r="B3" s="7"/>
      <c r="C3" s="16"/>
      <c r="D3" s="13"/>
      <c r="E3" s="17"/>
    </row>
    <row r="4" spans="1:8" s="5" customFormat="1" ht="18.75" customHeight="1" x14ac:dyDescent="0.2">
      <c r="B4" s="41" t="s">
        <v>70</v>
      </c>
      <c r="C4" s="42">
        <v>44620</v>
      </c>
      <c r="D4" s="42">
        <v>44985</v>
      </c>
      <c r="E4" s="41" t="s">
        <v>55</v>
      </c>
      <c r="G4" s="5" t="s">
        <v>88</v>
      </c>
    </row>
    <row r="5" spans="1:8" ht="18" customHeight="1" x14ac:dyDescent="0.2">
      <c r="A5" s="139"/>
      <c r="B5" s="139" t="s">
        <v>71</v>
      </c>
      <c r="C5" s="50">
        <v>2012</v>
      </c>
      <c r="D5" s="50">
        <v>1710</v>
      </c>
      <c r="E5" s="75">
        <v>-0.15009940357852883</v>
      </c>
      <c r="F5" s="147"/>
      <c r="G5" s="155"/>
      <c r="H5" s="151"/>
    </row>
    <row r="6" spans="1:8" s="25" customFormat="1" ht="14.25" customHeight="1" x14ac:dyDescent="0.2">
      <c r="A6" s="143"/>
      <c r="B6" s="144" t="s">
        <v>72</v>
      </c>
      <c r="C6" s="51">
        <v>1668</v>
      </c>
      <c r="D6" s="51">
        <v>1949</v>
      </c>
      <c r="E6" s="76">
        <v>0.16846522781774581</v>
      </c>
      <c r="F6" s="147"/>
      <c r="G6" s="156"/>
      <c r="H6" s="151"/>
    </row>
    <row r="7" spans="1:8" s="25" customFormat="1" ht="14.25" customHeight="1" x14ac:dyDescent="0.2">
      <c r="A7" s="143"/>
      <c r="B7" s="144" t="s">
        <v>73</v>
      </c>
      <c r="C7" s="51">
        <v>836</v>
      </c>
      <c r="D7" s="51">
        <v>912</v>
      </c>
      <c r="E7" s="76">
        <v>9.0909090909090912E-2</v>
      </c>
      <c r="F7" s="147"/>
      <c r="G7" s="156"/>
      <c r="H7" s="151"/>
    </row>
    <row r="8" spans="1:8" s="25" customFormat="1" ht="14.25" customHeight="1" x14ac:dyDescent="0.2">
      <c r="A8" s="143"/>
      <c r="B8" s="144" t="s">
        <v>74</v>
      </c>
      <c r="C8" s="51">
        <v>1515</v>
      </c>
      <c r="D8" s="51">
        <v>2407</v>
      </c>
      <c r="E8" s="76">
        <v>0.58877887788778882</v>
      </c>
      <c r="F8" s="147"/>
      <c r="G8" s="156"/>
      <c r="H8" s="151"/>
    </row>
    <row r="9" spans="1:8" s="25" customFormat="1" ht="14.25" customHeight="1" x14ac:dyDescent="0.2">
      <c r="A9" s="143"/>
      <c r="B9" s="144" t="s">
        <v>75</v>
      </c>
      <c r="C9" s="51">
        <v>779</v>
      </c>
      <c r="D9" s="51">
        <v>784</v>
      </c>
      <c r="E9" s="76">
        <v>6.4184852374839542E-3</v>
      </c>
      <c r="F9" s="147"/>
      <c r="G9" s="156"/>
      <c r="H9" s="151"/>
    </row>
    <row r="10" spans="1:8" s="25" customFormat="1" ht="14.25" customHeight="1" x14ac:dyDescent="0.2">
      <c r="A10" s="143"/>
      <c r="B10" s="144" t="s">
        <v>76</v>
      </c>
      <c r="C10" s="51">
        <v>594</v>
      </c>
      <c r="D10" s="51">
        <v>679</v>
      </c>
      <c r="E10" s="76">
        <v>0.14309764309764308</v>
      </c>
      <c r="F10" s="147"/>
      <c r="G10" s="156"/>
      <c r="H10" s="151"/>
    </row>
    <row r="11" spans="1:8" s="25" customFormat="1" ht="14.25" customHeight="1" x14ac:dyDescent="0.2">
      <c r="A11" s="143"/>
      <c r="B11" s="144" t="s">
        <v>77</v>
      </c>
      <c r="C11" s="51">
        <v>711</v>
      </c>
      <c r="D11" s="51">
        <v>986</v>
      </c>
      <c r="E11" s="76">
        <v>0.38677918424753865</v>
      </c>
      <c r="F11" s="147"/>
      <c r="G11" s="156"/>
      <c r="H11" s="151"/>
    </row>
    <row r="12" spans="1:8" s="25" customFormat="1" ht="14.25" customHeight="1" x14ac:dyDescent="0.2">
      <c r="A12" s="143"/>
      <c r="B12" s="144" t="s">
        <v>78</v>
      </c>
      <c r="C12" s="51">
        <v>702</v>
      </c>
      <c r="D12" s="51">
        <v>697</v>
      </c>
      <c r="E12" s="76">
        <v>-7.1225071225071226E-3</v>
      </c>
      <c r="F12" s="147"/>
      <c r="G12" s="156"/>
      <c r="H12" s="151"/>
    </row>
    <row r="13" spans="1:8" s="25" customFormat="1" ht="14.25" customHeight="1" x14ac:dyDescent="0.2">
      <c r="A13" s="143"/>
      <c r="B13" s="145" t="s">
        <v>79</v>
      </c>
      <c r="C13" s="52">
        <v>449</v>
      </c>
      <c r="D13" s="52">
        <v>503</v>
      </c>
      <c r="E13" s="77">
        <v>0.12026726057906459</v>
      </c>
      <c r="F13" s="147"/>
      <c r="G13" s="156"/>
      <c r="H13" s="151"/>
    </row>
    <row r="14" spans="1:8" s="3" customFormat="1" ht="12.75" customHeight="1" x14ac:dyDescent="0.2">
      <c r="B14" s="21" t="s">
        <v>47</v>
      </c>
      <c r="C14" s="22">
        <v>9266</v>
      </c>
      <c r="D14" s="22">
        <v>10627</v>
      </c>
      <c r="E14" s="78">
        <v>0.14688107058061731</v>
      </c>
      <c r="F14" s="147"/>
      <c r="G14" s="49"/>
      <c r="H14" s="151"/>
    </row>
    <row r="15" spans="1:8" ht="21.6" customHeight="1" x14ac:dyDescent="0.2">
      <c r="A15" s="139"/>
      <c r="B15" s="40" t="str">
        <f>'Table 2 - Community corrections'!B16</f>
        <v>Males in community corrections</v>
      </c>
      <c r="C15" s="53">
        <v>7898</v>
      </c>
      <c r="D15" s="53">
        <v>9095</v>
      </c>
      <c r="E15" s="79">
        <v>0.15155735629273234</v>
      </c>
      <c r="F15" s="147"/>
      <c r="G15" s="155"/>
      <c r="H15" s="151"/>
    </row>
    <row r="16" spans="1:8" s="25" customFormat="1" ht="14.25" customHeight="1" x14ac:dyDescent="0.2">
      <c r="A16" s="143"/>
      <c r="B16" s="32" t="str">
        <f>'Table 2 - Community corrections'!B17</f>
        <v>Females in community corrections</v>
      </c>
      <c r="C16" s="52">
        <v>1368</v>
      </c>
      <c r="D16" s="52">
        <v>1532</v>
      </c>
      <c r="E16" s="77">
        <v>0.11988304093567251</v>
      </c>
      <c r="F16" s="147"/>
      <c r="G16" s="156"/>
      <c r="H16" s="151"/>
    </row>
    <row r="17" spans="2:8" ht="23.1" customHeight="1" x14ac:dyDescent="0.2">
      <c r="B17" s="37" t="str">
        <f>'Table 2 - Community corrections'!B18</f>
        <v>Aboriginal and Torres Strait Islander people</v>
      </c>
      <c r="C17" s="38">
        <v>772</v>
      </c>
      <c r="D17" s="38">
        <v>849</v>
      </c>
      <c r="E17" s="80">
        <v>9.974093264248704E-2</v>
      </c>
      <c r="F17" s="147"/>
      <c r="G17" s="155"/>
      <c r="H17" s="151"/>
    </row>
    <row r="18" spans="2:8" s="25" customFormat="1" ht="14.25" customHeight="1" x14ac:dyDescent="0.2">
      <c r="B18" s="29" t="str">
        <f>'Table 2 - Community corrections'!B19</f>
        <v>People in CCS aged less than 25 years</v>
      </c>
      <c r="C18" s="26">
        <v>1131</v>
      </c>
      <c r="D18" s="26">
        <v>1181</v>
      </c>
      <c r="E18" s="81">
        <v>4.4208664898320073E-2</v>
      </c>
      <c r="F18" s="147"/>
      <c r="G18" s="156"/>
      <c r="H18" s="151"/>
    </row>
    <row r="19" spans="2:8" ht="12.75" customHeight="1" x14ac:dyDescent="0.2">
      <c r="B19" s="139"/>
      <c r="C19" s="139"/>
      <c r="D19" s="140"/>
      <c r="E19" s="139"/>
      <c r="F19" s="139"/>
      <c r="G19" s="139"/>
      <c r="H19" s="139"/>
    </row>
    <row r="20" spans="2:8" ht="12.75" customHeight="1" x14ac:dyDescent="0.2">
      <c r="B20" s="139"/>
      <c r="C20" s="139"/>
      <c r="D20" s="140"/>
      <c r="E20" s="139"/>
      <c r="F20" s="139"/>
      <c r="G20" s="139"/>
      <c r="H20" s="139"/>
    </row>
    <row r="21" spans="2:8" ht="12.75" customHeight="1" x14ac:dyDescent="0.2">
      <c r="B21" s="24" t="s">
        <v>53</v>
      </c>
      <c r="C21" s="139"/>
      <c r="D21" s="140"/>
      <c r="E21" s="139"/>
      <c r="F21" s="139"/>
      <c r="G21" s="139"/>
      <c r="H21" s="139"/>
    </row>
    <row r="22" spans="2:8" x14ac:dyDescent="0.2">
      <c r="B22" s="24"/>
      <c r="C22" s="139"/>
      <c r="D22" s="140"/>
      <c r="E22" s="139"/>
      <c r="F22" s="139"/>
      <c r="G22" s="139"/>
      <c r="H22" s="139"/>
    </row>
  </sheetData>
  <pageMargins left="0.7" right="0.7" top="0.75" bottom="0.75"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2" tint="-0.249977111117893"/>
  </sheetPr>
  <dimension ref="A1:H22"/>
  <sheetViews>
    <sheetView workbookViewId="0"/>
  </sheetViews>
  <sheetFormatPr defaultColWidth="9.140625" defaultRowHeight="12.75" x14ac:dyDescent="0.2"/>
  <cols>
    <col min="1" max="1" width="2.85546875" style="4" customWidth="1"/>
    <col min="2" max="2" width="41.5703125" style="4" customWidth="1"/>
    <col min="3" max="3" width="14.28515625" style="4" customWidth="1"/>
    <col min="4" max="4" width="14.28515625" style="15" customWidth="1"/>
    <col min="5" max="5" width="14.28515625" style="4" customWidth="1"/>
    <col min="6" max="16384" width="9.140625" style="4"/>
  </cols>
  <sheetData>
    <row r="1" spans="1:8" s="2" customFormat="1" ht="71.45" customHeight="1" x14ac:dyDescent="0.2">
      <c r="A1" s="8" t="s">
        <v>0</v>
      </c>
      <c r="B1" s="9"/>
      <c r="C1" s="139"/>
      <c r="D1" s="10"/>
      <c r="E1" s="139"/>
      <c r="F1" s="139"/>
      <c r="G1" s="139"/>
      <c r="H1" s="139"/>
    </row>
    <row r="2" spans="1:8" s="2" customFormat="1" ht="33.75" customHeight="1" x14ac:dyDescent="0.3">
      <c r="A2" s="20" t="str">
        <f>Contents!A2</f>
        <v>Monthly prison and community corrections statistics</v>
      </c>
      <c r="B2" s="6"/>
      <c r="C2" s="139"/>
      <c r="D2" s="12"/>
      <c r="E2" s="139"/>
      <c r="F2" s="139"/>
      <c r="G2" s="139"/>
      <c r="H2" s="139"/>
    </row>
    <row r="3" spans="1:8" s="3" customFormat="1" ht="33.75" customHeight="1" x14ac:dyDescent="0.2">
      <c r="A3" s="7" t="s">
        <v>93</v>
      </c>
      <c r="B3" s="7"/>
      <c r="C3" s="16"/>
      <c r="D3" s="13"/>
      <c r="E3" s="17"/>
    </row>
    <row r="4" spans="1:8" s="5" customFormat="1" ht="18.75" customHeight="1" x14ac:dyDescent="0.2">
      <c r="B4" s="41" t="s">
        <v>70</v>
      </c>
      <c r="C4" s="42">
        <v>44651</v>
      </c>
      <c r="D4" s="42">
        <v>45016</v>
      </c>
      <c r="E4" s="41" t="s">
        <v>55</v>
      </c>
      <c r="G4" s="5" t="s">
        <v>88</v>
      </c>
    </row>
    <row r="5" spans="1:8" ht="18" customHeight="1" x14ac:dyDescent="0.2">
      <c r="A5" s="139"/>
      <c r="B5" s="139" t="s">
        <v>71</v>
      </c>
      <c r="C5" s="50"/>
      <c r="D5" s="50"/>
      <c r="E5" s="75"/>
      <c r="F5" s="147"/>
      <c r="G5" s="155"/>
      <c r="H5" s="151"/>
    </row>
    <row r="6" spans="1:8" s="25" customFormat="1" ht="14.25" customHeight="1" x14ac:dyDescent="0.2">
      <c r="A6" s="143"/>
      <c r="B6" s="144" t="s">
        <v>72</v>
      </c>
      <c r="C6" s="51"/>
      <c r="D6" s="51"/>
      <c r="E6" s="76"/>
      <c r="F6" s="147"/>
      <c r="G6" s="156"/>
      <c r="H6" s="151"/>
    </row>
    <row r="7" spans="1:8" s="25" customFormat="1" ht="14.25" customHeight="1" x14ac:dyDescent="0.2">
      <c r="A7" s="143"/>
      <c r="B7" s="144" t="s">
        <v>73</v>
      </c>
      <c r="C7" s="51"/>
      <c r="D7" s="51"/>
      <c r="E7" s="76"/>
      <c r="F7" s="147"/>
      <c r="G7" s="156"/>
      <c r="H7" s="151"/>
    </row>
    <row r="8" spans="1:8" s="25" customFormat="1" ht="14.25" customHeight="1" x14ac:dyDescent="0.2">
      <c r="A8" s="143"/>
      <c r="B8" s="144" t="s">
        <v>74</v>
      </c>
      <c r="C8" s="51"/>
      <c r="D8" s="51"/>
      <c r="E8" s="76"/>
      <c r="F8" s="147"/>
      <c r="G8" s="156"/>
      <c r="H8" s="151"/>
    </row>
    <row r="9" spans="1:8" s="25" customFormat="1" ht="14.25" customHeight="1" x14ac:dyDescent="0.2">
      <c r="A9" s="143"/>
      <c r="B9" s="144" t="s">
        <v>75</v>
      </c>
      <c r="C9" s="51"/>
      <c r="D9" s="51"/>
      <c r="E9" s="76"/>
      <c r="F9" s="147"/>
      <c r="G9" s="156"/>
      <c r="H9" s="151"/>
    </row>
    <row r="10" spans="1:8" s="25" customFormat="1" ht="14.25" customHeight="1" x14ac:dyDescent="0.2">
      <c r="A10" s="143"/>
      <c r="B10" s="144" t="s">
        <v>76</v>
      </c>
      <c r="C10" s="51"/>
      <c r="D10" s="51"/>
      <c r="E10" s="76"/>
      <c r="F10" s="147"/>
      <c r="G10" s="156"/>
      <c r="H10" s="151"/>
    </row>
    <row r="11" spans="1:8" s="25" customFormat="1" ht="14.25" customHeight="1" x14ac:dyDescent="0.2">
      <c r="A11" s="143"/>
      <c r="B11" s="144" t="s">
        <v>77</v>
      </c>
      <c r="C11" s="51"/>
      <c r="D11" s="51"/>
      <c r="E11" s="76"/>
      <c r="F11" s="147"/>
      <c r="G11" s="156"/>
      <c r="H11" s="151"/>
    </row>
    <row r="12" spans="1:8" s="25" customFormat="1" ht="14.25" customHeight="1" x14ac:dyDescent="0.2">
      <c r="A12" s="143"/>
      <c r="B12" s="144" t="s">
        <v>78</v>
      </c>
      <c r="C12" s="51"/>
      <c r="D12" s="51"/>
      <c r="E12" s="76"/>
      <c r="F12" s="147"/>
      <c r="G12" s="156"/>
      <c r="H12" s="151"/>
    </row>
    <row r="13" spans="1:8" s="25" customFormat="1" ht="14.25" customHeight="1" x14ac:dyDescent="0.2">
      <c r="A13" s="143"/>
      <c r="B13" s="145" t="s">
        <v>79</v>
      </c>
      <c r="C13" s="52"/>
      <c r="D13" s="52"/>
      <c r="E13" s="77"/>
      <c r="F13" s="147"/>
      <c r="G13" s="156"/>
      <c r="H13" s="151"/>
    </row>
    <row r="14" spans="1:8" s="3" customFormat="1" ht="12.75" customHeight="1" x14ac:dyDescent="0.2">
      <c r="B14" s="21" t="s">
        <v>47</v>
      </c>
      <c r="C14" s="22"/>
      <c r="D14" s="22"/>
      <c r="E14" s="78"/>
      <c r="F14" s="147"/>
      <c r="G14" s="49"/>
      <c r="H14" s="151"/>
    </row>
    <row r="15" spans="1:8" ht="21.6" customHeight="1" x14ac:dyDescent="0.2">
      <c r="A15" s="139"/>
      <c r="B15" s="40" t="str">
        <f>'Table 2 - Community corrections'!B16</f>
        <v>Males in community corrections</v>
      </c>
      <c r="C15" s="53"/>
      <c r="D15" s="53"/>
      <c r="E15" s="79"/>
      <c r="F15" s="147"/>
      <c r="G15" s="155"/>
      <c r="H15" s="151"/>
    </row>
    <row r="16" spans="1:8" s="25" customFormat="1" ht="14.25" customHeight="1" x14ac:dyDescent="0.2">
      <c r="A16" s="143"/>
      <c r="B16" s="32" t="str">
        <f>'Table 2 - Community corrections'!B17</f>
        <v>Females in community corrections</v>
      </c>
      <c r="C16" s="52"/>
      <c r="D16" s="52"/>
      <c r="E16" s="77"/>
      <c r="F16" s="147"/>
      <c r="G16" s="156"/>
      <c r="H16" s="151"/>
    </row>
    <row r="17" spans="2:8" ht="23.1" customHeight="1" x14ac:dyDescent="0.2">
      <c r="B17" s="37" t="str">
        <f>'Table 2 - Community corrections'!B18</f>
        <v>Aboriginal and Torres Strait Islander people</v>
      </c>
      <c r="C17" s="38"/>
      <c r="D17" s="38"/>
      <c r="E17" s="80"/>
      <c r="F17" s="147"/>
      <c r="G17" s="155"/>
      <c r="H17" s="151"/>
    </row>
    <row r="18" spans="2:8" s="25" customFormat="1" ht="14.25" customHeight="1" x14ac:dyDescent="0.2">
      <c r="B18" s="29" t="str">
        <f>'Table 2 - Community corrections'!B19</f>
        <v>People in CCS aged less than 25 years</v>
      </c>
      <c r="C18" s="26"/>
      <c r="D18" s="26"/>
      <c r="E18" s="81"/>
      <c r="F18" s="147"/>
      <c r="G18" s="156"/>
      <c r="H18" s="151"/>
    </row>
    <row r="19" spans="2:8" ht="12.75" customHeight="1" x14ac:dyDescent="0.2">
      <c r="B19" s="139"/>
      <c r="C19" s="139"/>
      <c r="D19" s="140"/>
      <c r="E19" s="139"/>
      <c r="F19" s="139"/>
      <c r="G19" s="139"/>
      <c r="H19" s="139"/>
    </row>
    <row r="20" spans="2:8" ht="12.75" customHeight="1" x14ac:dyDescent="0.2">
      <c r="B20" s="139"/>
      <c r="C20" s="139"/>
      <c r="D20" s="140"/>
      <c r="E20" s="139"/>
      <c r="F20" s="139"/>
      <c r="G20" s="139"/>
      <c r="H20" s="139"/>
    </row>
    <row r="21" spans="2:8" ht="12.75" customHeight="1" x14ac:dyDescent="0.2">
      <c r="B21" s="24" t="s">
        <v>53</v>
      </c>
      <c r="C21" s="139"/>
      <c r="D21" s="140"/>
      <c r="E21" s="139"/>
      <c r="F21" s="139"/>
      <c r="G21" s="139"/>
      <c r="H21" s="139"/>
    </row>
    <row r="22" spans="2:8" x14ac:dyDescent="0.2">
      <c r="B22" s="24"/>
      <c r="C22" s="139"/>
      <c r="D22" s="140"/>
      <c r="E22" s="139"/>
      <c r="F22" s="139"/>
      <c r="G22" s="139"/>
      <c r="H22" s="139"/>
    </row>
  </sheetData>
  <pageMargins left="0.7" right="0.7" top="0.75" bottom="0.75" header="0.3" footer="0.3"/>
  <pageSetup paperSize="9"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2" tint="-0.249977111117893"/>
  </sheetPr>
  <dimension ref="A1:I22"/>
  <sheetViews>
    <sheetView workbookViewId="0"/>
  </sheetViews>
  <sheetFormatPr defaultColWidth="9.140625" defaultRowHeight="12.75" x14ac:dyDescent="0.2"/>
  <cols>
    <col min="1" max="1" width="2.85546875" style="4" customWidth="1"/>
    <col min="2" max="2" width="41.5703125" style="4" customWidth="1"/>
    <col min="3" max="3" width="14.28515625" style="4" customWidth="1"/>
    <col min="4" max="4" width="14.28515625" style="15" customWidth="1"/>
    <col min="5" max="5" width="14.28515625" style="4" customWidth="1"/>
    <col min="6" max="6" width="9.140625" style="4"/>
    <col min="7" max="7" width="10.85546875" style="4" bestFit="1" customWidth="1"/>
    <col min="8" max="16384" width="9.140625" style="4"/>
  </cols>
  <sheetData>
    <row r="1" spans="1:9" s="2" customFormat="1" ht="71.45" customHeight="1" x14ac:dyDescent="0.2">
      <c r="A1" s="8" t="s">
        <v>0</v>
      </c>
      <c r="B1" s="9"/>
      <c r="C1" s="139"/>
      <c r="D1" s="10"/>
      <c r="E1" s="139"/>
      <c r="F1" s="139"/>
      <c r="G1" s="139"/>
      <c r="H1" s="139"/>
      <c r="I1" s="139"/>
    </row>
    <row r="2" spans="1:9" s="2" customFormat="1" ht="33.75" customHeight="1" x14ac:dyDescent="0.3">
      <c r="A2" s="20" t="str">
        <f>Contents!A2</f>
        <v>Monthly prison and community corrections statistics</v>
      </c>
      <c r="B2" s="6"/>
      <c r="C2" s="139"/>
      <c r="D2" s="12"/>
      <c r="E2" s="139"/>
      <c r="F2" s="139"/>
      <c r="G2" s="139"/>
      <c r="H2" s="139"/>
      <c r="I2" s="139"/>
    </row>
    <row r="3" spans="1:9" s="3" customFormat="1" ht="33.75" customHeight="1" x14ac:dyDescent="0.2">
      <c r="A3" s="7" t="s">
        <v>94</v>
      </c>
      <c r="B3" s="7"/>
      <c r="C3" s="16"/>
      <c r="D3" s="13"/>
      <c r="E3" s="17"/>
    </row>
    <row r="4" spans="1:9" s="5" customFormat="1" ht="18.75" customHeight="1" x14ac:dyDescent="0.2">
      <c r="B4" s="41" t="s">
        <v>70</v>
      </c>
      <c r="C4" s="42" t="s">
        <v>95</v>
      </c>
      <c r="D4" s="42" t="s">
        <v>96</v>
      </c>
      <c r="E4" s="41" t="s">
        <v>55</v>
      </c>
      <c r="G4" s="5" t="s">
        <v>88</v>
      </c>
    </row>
    <row r="5" spans="1:9" ht="18" customHeight="1" x14ac:dyDescent="0.2">
      <c r="A5" s="139"/>
      <c r="B5" s="139" t="s">
        <v>71</v>
      </c>
      <c r="C5" s="50"/>
      <c r="D5" s="50"/>
      <c r="E5" s="70"/>
      <c r="F5" s="147"/>
      <c r="G5" s="147"/>
      <c r="H5" s="151"/>
      <c r="I5" s="157"/>
    </row>
    <row r="6" spans="1:9" s="25" customFormat="1" ht="14.25" customHeight="1" x14ac:dyDescent="0.2">
      <c r="A6" s="143"/>
      <c r="B6" s="144" t="s">
        <v>72</v>
      </c>
      <c r="C6" s="51"/>
      <c r="D6" s="51"/>
      <c r="E6" s="71"/>
      <c r="F6" s="147"/>
      <c r="G6" s="147"/>
      <c r="H6" s="151"/>
      <c r="I6" s="143"/>
    </row>
    <row r="7" spans="1:9" s="25" customFormat="1" ht="14.25" customHeight="1" x14ac:dyDescent="0.2">
      <c r="A7" s="143"/>
      <c r="B7" s="144" t="s">
        <v>73</v>
      </c>
      <c r="C7" s="51"/>
      <c r="D7" s="51"/>
      <c r="E7" s="71"/>
      <c r="F7" s="147"/>
      <c r="G7" s="147"/>
      <c r="H7" s="151"/>
      <c r="I7" s="143"/>
    </row>
    <row r="8" spans="1:9" s="25" customFormat="1" ht="14.25" customHeight="1" x14ac:dyDescent="0.2">
      <c r="A8" s="143"/>
      <c r="B8" s="144" t="s">
        <v>74</v>
      </c>
      <c r="C8" s="51"/>
      <c r="D8" s="51"/>
      <c r="E8" s="71"/>
      <c r="F8" s="147"/>
      <c r="G8" s="147"/>
      <c r="H8" s="151"/>
      <c r="I8" s="143"/>
    </row>
    <row r="9" spans="1:9" s="25" customFormat="1" ht="14.25" customHeight="1" x14ac:dyDescent="0.2">
      <c r="A9" s="143"/>
      <c r="B9" s="144" t="s">
        <v>75</v>
      </c>
      <c r="C9" s="51"/>
      <c r="D9" s="51"/>
      <c r="E9" s="71"/>
      <c r="F9" s="147"/>
      <c r="G9" s="147"/>
      <c r="H9" s="151"/>
      <c r="I9" s="143"/>
    </row>
    <row r="10" spans="1:9" s="25" customFormat="1" ht="14.25" customHeight="1" x14ac:dyDescent="0.2">
      <c r="A10" s="143"/>
      <c r="B10" s="144" t="s">
        <v>76</v>
      </c>
      <c r="C10" s="51"/>
      <c r="D10" s="51"/>
      <c r="E10" s="71"/>
      <c r="F10" s="147"/>
      <c r="G10" s="147"/>
      <c r="H10" s="151"/>
      <c r="I10" s="143"/>
    </row>
    <row r="11" spans="1:9" s="25" customFormat="1" ht="14.25" customHeight="1" x14ac:dyDescent="0.2">
      <c r="A11" s="143"/>
      <c r="B11" s="144" t="s">
        <v>77</v>
      </c>
      <c r="C11" s="51"/>
      <c r="D11" s="51"/>
      <c r="E11" s="71"/>
      <c r="F11" s="147"/>
      <c r="G11" s="147"/>
      <c r="H11" s="151"/>
      <c r="I11" s="143"/>
    </row>
    <row r="12" spans="1:9" s="25" customFormat="1" ht="14.25" customHeight="1" x14ac:dyDescent="0.2">
      <c r="A12" s="143"/>
      <c r="B12" s="144" t="s">
        <v>78</v>
      </c>
      <c r="C12" s="51"/>
      <c r="D12" s="51"/>
      <c r="E12" s="71"/>
      <c r="F12" s="147"/>
      <c r="G12" s="147"/>
      <c r="H12" s="151"/>
      <c r="I12" s="143"/>
    </row>
    <row r="13" spans="1:9" s="25" customFormat="1" ht="14.25" customHeight="1" x14ac:dyDescent="0.2">
      <c r="A13" s="143"/>
      <c r="B13" s="145" t="s">
        <v>79</v>
      </c>
      <c r="C13" s="52"/>
      <c r="D13" s="52"/>
      <c r="E13" s="74"/>
      <c r="F13" s="147"/>
      <c r="G13" s="147"/>
      <c r="H13" s="151"/>
      <c r="I13" s="143"/>
    </row>
    <row r="14" spans="1:9" s="3" customFormat="1" ht="12.75" customHeight="1" x14ac:dyDescent="0.2">
      <c r="B14" s="21" t="s">
        <v>47</v>
      </c>
      <c r="C14" s="22"/>
      <c r="D14" s="22"/>
      <c r="E14" s="23"/>
      <c r="F14" s="147"/>
      <c r="G14" s="147"/>
      <c r="H14" s="151"/>
    </row>
    <row r="15" spans="1:9" ht="21.6" customHeight="1" x14ac:dyDescent="0.2">
      <c r="A15" s="139"/>
      <c r="B15" s="40" t="str">
        <f>'Table 2 - Community corrections'!B16</f>
        <v>Males in community corrections</v>
      </c>
      <c r="C15" s="53"/>
      <c r="D15" s="53"/>
      <c r="E15" s="73"/>
      <c r="F15" s="147"/>
      <c r="G15" s="147"/>
      <c r="H15" s="151"/>
      <c r="I15" s="139"/>
    </row>
    <row r="16" spans="1:9" s="25" customFormat="1" ht="14.25" customHeight="1" x14ac:dyDescent="0.2">
      <c r="A16" s="143"/>
      <c r="B16" s="32" t="str">
        <f>'Table 2 - Community corrections'!B17</f>
        <v>Females in community corrections</v>
      </c>
      <c r="C16" s="52"/>
      <c r="D16" s="52"/>
      <c r="E16" s="74"/>
      <c r="F16" s="147"/>
      <c r="G16" s="147"/>
      <c r="H16" s="151"/>
      <c r="I16" s="143"/>
    </row>
    <row r="17" spans="1:9" ht="23.1" customHeight="1" x14ac:dyDescent="0.2">
      <c r="A17" s="139"/>
      <c r="B17" s="37" t="str">
        <f>'Table 2 - Community corrections'!B18</f>
        <v>Aboriginal and Torres Strait Islander people</v>
      </c>
      <c r="C17" s="38"/>
      <c r="D17" s="38"/>
      <c r="E17" s="39"/>
      <c r="F17" s="147"/>
      <c r="G17" s="147"/>
      <c r="H17" s="151"/>
      <c r="I17" s="139"/>
    </row>
    <row r="18" spans="1:9" s="25" customFormat="1" ht="14.25" customHeight="1" x14ac:dyDescent="0.2">
      <c r="A18" s="143"/>
      <c r="B18" s="29" t="str">
        <f>'Table 2 - Community corrections'!B19</f>
        <v>People in CCS aged less than 25 years</v>
      </c>
      <c r="C18" s="30"/>
      <c r="D18" s="30"/>
      <c r="E18" s="31"/>
      <c r="F18" s="147"/>
      <c r="G18" s="147"/>
      <c r="H18" s="151"/>
      <c r="I18" s="143"/>
    </row>
    <row r="19" spans="1:9" ht="12.75" customHeight="1" x14ac:dyDescent="0.2">
      <c r="A19" s="139"/>
      <c r="B19" s="139"/>
      <c r="C19" s="139"/>
      <c r="D19" s="140"/>
      <c r="E19" s="139"/>
      <c r="F19" s="139"/>
      <c r="G19" s="139"/>
      <c r="H19" s="139"/>
      <c r="I19" s="45"/>
    </row>
    <row r="20" spans="1:9" ht="12.75" customHeight="1" x14ac:dyDescent="0.2">
      <c r="A20" s="45"/>
      <c r="B20" s="45" t="s">
        <v>97</v>
      </c>
      <c r="C20" s="139"/>
      <c r="D20" s="140"/>
      <c r="E20" s="139"/>
      <c r="F20" s="139"/>
      <c r="G20" s="139"/>
      <c r="H20" s="139"/>
      <c r="I20" s="139"/>
    </row>
    <row r="21" spans="1:9" ht="12.75" customHeight="1" x14ac:dyDescent="0.2">
      <c r="A21" s="139"/>
      <c r="B21" s="24" t="s">
        <v>53</v>
      </c>
      <c r="C21" s="139"/>
      <c r="D21" s="140"/>
      <c r="E21" s="139"/>
      <c r="F21" s="139"/>
      <c r="G21" s="139"/>
      <c r="H21" s="139"/>
      <c r="I21" s="139"/>
    </row>
    <row r="22" spans="1:9" x14ac:dyDescent="0.2">
      <c r="A22" s="139"/>
      <c r="B22" s="24"/>
      <c r="C22" s="139"/>
      <c r="D22" s="140"/>
      <c r="E22" s="139"/>
      <c r="F22" s="139"/>
      <c r="G22" s="139"/>
      <c r="H22" s="139"/>
      <c r="I22" s="139"/>
    </row>
  </sheetData>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2" tint="-0.249977111117893"/>
  </sheetPr>
  <dimension ref="A1:H22"/>
  <sheetViews>
    <sheetView workbookViewId="0"/>
  </sheetViews>
  <sheetFormatPr defaultColWidth="9.140625" defaultRowHeight="12.75" x14ac:dyDescent="0.2"/>
  <cols>
    <col min="1" max="1" width="2.85546875" style="4" customWidth="1"/>
    <col min="2" max="2" width="41.5703125" style="4" customWidth="1"/>
    <col min="3" max="3" width="14.28515625" style="4" customWidth="1"/>
    <col min="4" max="4" width="14.28515625" style="15" customWidth="1"/>
    <col min="5" max="5" width="14.28515625" style="4" customWidth="1"/>
    <col min="6" max="16384" width="9.140625" style="4"/>
  </cols>
  <sheetData>
    <row r="1" spans="1:8" s="2" customFormat="1" ht="71.45" customHeight="1" x14ac:dyDescent="0.2">
      <c r="A1" s="8" t="s">
        <v>0</v>
      </c>
      <c r="B1" s="9"/>
      <c r="C1" s="139"/>
      <c r="D1" s="10"/>
      <c r="E1" s="139"/>
      <c r="F1" s="139"/>
      <c r="G1" s="139"/>
      <c r="H1" s="139"/>
    </row>
    <row r="2" spans="1:8" s="2" customFormat="1" ht="33.75" customHeight="1" x14ac:dyDescent="0.3">
      <c r="A2" s="20" t="str">
        <f>Contents!A2</f>
        <v>Monthly prison and community corrections statistics</v>
      </c>
      <c r="B2" s="6"/>
      <c r="C2" s="139"/>
      <c r="D2" s="12"/>
      <c r="E2" s="139"/>
      <c r="F2" s="139"/>
      <c r="G2" s="139"/>
      <c r="H2" s="139"/>
    </row>
    <row r="3" spans="1:8" s="3" customFormat="1" ht="33.75" customHeight="1" x14ac:dyDescent="0.2">
      <c r="A3" s="7" t="s">
        <v>98</v>
      </c>
      <c r="B3" s="7"/>
      <c r="C3" s="16"/>
      <c r="D3" s="13"/>
      <c r="E3" s="17"/>
    </row>
    <row r="4" spans="1:8" s="5" customFormat="1" ht="18.75" customHeight="1" x14ac:dyDescent="0.2">
      <c r="B4" s="41" t="s">
        <v>70</v>
      </c>
      <c r="C4" s="42">
        <v>44712</v>
      </c>
      <c r="D4" s="42">
        <v>45077</v>
      </c>
      <c r="E4" s="41" t="s">
        <v>55</v>
      </c>
      <c r="G4" s="5" t="s">
        <v>88</v>
      </c>
    </row>
    <row r="5" spans="1:8" ht="18" customHeight="1" x14ac:dyDescent="0.2">
      <c r="A5" s="139"/>
      <c r="B5" s="139" t="s">
        <v>71</v>
      </c>
      <c r="C5" s="50"/>
      <c r="D5" s="50"/>
      <c r="E5" s="82"/>
      <c r="F5" s="147"/>
      <c r="G5" s="155"/>
      <c r="H5" s="151"/>
    </row>
    <row r="6" spans="1:8" s="25" customFormat="1" ht="14.25" customHeight="1" x14ac:dyDescent="0.2">
      <c r="A6" s="143"/>
      <c r="B6" s="144" t="s">
        <v>72</v>
      </c>
      <c r="C6" s="51"/>
      <c r="D6" s="51"/>
      <c r="E6" s="83"/>
      <c r="F6" s="147"/>
      <c r="G6" s="156"/>
      <c r="H6" s="151"/>
    </row>
    <row r="7" spans="1:8" s="25" customFormat="1" ht="14.25" customHeight="1" x14ac:dyDescent="0.2">
      <c r="A7" s="143"/>
      <c r="B7" s="144" t="s">
        <v>73</v>
      </c>
      <c r="C7" s="51"/>
      <c r="D7" s="51"/>
      <c r="E7" s="83"/>
      <c r="F7" s="147"/>
      <c r="G7" s="156"/>
      <c r="H7" s="151"/>
    </row>
    <row r="8" spans="1:8" s="25" customFormat="1" ht="14.25" customHeight="1" x14ac:dyDescent="0.2">
      <c r="A8" s="143"/>
      <c r="B8" s="144" t="s">
        <v>74</v>
      </c>
      <c r="C8" s="51"/>
      <c r="D8" s="51"/>
      <c r="E8" s="83"/>
      <c r="F8" s="147"/>
      <c r="G8" s="156"/>
      <c r="H8" s="151"/>
    </row>
    <row r="9" spans="1:8" s="25" customFormat="1" ht="14.25" customHeight="1" x14ac:dyDescent="0.2">
      <c r="A9" s="143"/>
      <c r="B9" s="144" t="s">
        <v>75</v>
      </c>
      <c r="C9" s="51"/>
      <c r="D9" s="51"/>
      <c r="E9" s="83"/>
      <c r="F9" s="147"/>
      <c r="G9" s="156"/>
      <c r="H9" s="151"/>
    </row>
    <row r="10" spans="1:8" s="25" customFormat="1" ht="14.25" customHeight="1" x14ac:dyDescent="0.2">
      <c r="A10" s="143"/>
      <c r="B10" s="144" t="s">
        <v>76</v>
      </c>
      <c r="C10" s="51"/>
      <c r="D10" s="51"/>
      <c r="E10" s="83"/>
      <c r="F10" s="147"/>
      <c r="G10" s="156"/>
      <c r="H10" s="151"/>
    </row>
    <row r="11" spans="1:8" s="25" customFormat="1" ht="14.25" customHeight="1" x14ac:dyDescent="0.2">
      <c r="A11" s="143"/>
      <c r="B11" s="144" t="s">
        <v>77</v>
      </c>
      <c r="C11" s="51"/>
      <c r="D11" s="51"/>
      <c r="E11" s="83"/>
      <c r="F11" s="147"/>
      <c r="G11" s="156"/>
      <c r="H11" s="151"/>
    </row>
    <row r="12" spans="1:8" s="25" customFormat="1" ht="14.25" customHeight="1" x14ac:dyDescent="0.2">
      <c r="A12" s="143"/>
      <c r="B12" s="144" t="s">
        <v>78</v>
      </c>
      <c r="C12" s="51"/>
      <c r="D12" s="51"/>
      <c r="E12" s="83"/>
      <c r="F12" s="147"/>
      <c r="G12" s="156"/>
      <c r="H12" s="151"/>
    </row>
    <row r="13" spans="1:8" s="25" customFormat="1" ht="14.25" customHeight="1" x14ac:dyDescent="0.2">
      <c r="A13" s="143"/>
      <c r="B13" s="145" t="s">
        <v>79</v>
      </c>
      <c r="C13" s="52"/>
      <c r="D13" s="52"/>
      <c r="E13" s="84"/>
      <c r="F13" s="147"/>
      <c r="G13" s="156"/>
      <c r="H13" s="151"/>
    </row>
    <row r="14" spans="1:8" s="3" customFormat="1" ht="12.75" customHeight="1" x14ac:dyDescent="0.2">
      <c r="B14" s="21" t="s">
        <v>47</v>
      </c>
      <c r="C14" s="22"/>
      <c r="D14" s="22"/>
      <c r="E14" s="85"/>
      <c r="F14" s="147"/>
      <c r="G14" s="49"/>
      <c r="H14" s="151"/>
    </row>
    <row r="15" spans="1:8" ht="21.6" customHeight="1" x14ac:dyDescent="0.2">
      <c r="A15" s="139"/>
      <c r="B15" s="40" t="str">
        <f>'Table 2 - Community corrections'!B16</f>
        <v>Males in community corrections</v>
      </c>
      <c r="C15" s="53"/>
      <c r="D15" s="53"/>
      <c r="E15" s="86"/>
      <c r="F15" s="147"/>
      <c r="G15" s="155"/>
      <c r="H15" s="151"/>
    </row>
    <row r="16" spans="1:8" s="25" customFormat="1" ht="14.25" customHeight="1" x14ac:dyDescent="0.2">
      <c r="A16" s="143"/>
      <c r="B16" s="32" t="str">
        <f>'Table 2 - Community corrections'!B17</f>
        <v>Females in community corrections</v>
      </c>
      <c r="C16" s="52"/>
      <c r="D16" s="52"/>
      <c r="E16" s="84"/>
      <c r="F16" s="147"/>
      <c r="G16" s="156"/>
      <c r="H16" s="151"/>
    </row>
    <row r="17" spans="2:8" ht="23.1" customHeight="1" x14ac:dyDescent="0.2">
      <c r="B17" s="37" t="str">
        <f>'Table 2 - Community corrections'!B18</f>
        <v>Aboriginal and Torres Strait Islander people</v>
      </c>
      <c r="C17" s="38"/>
      <c r="D17" s="38"/>
      <c r="E17" s="87"/>
      <c r="F17" s="147"/>
      <c r="G17" s="155"/>
      <c r="H17" s="151"/>
    </row>
    <row r="18" spans="2:8" s="25" customFormat="1" ht="14.25" customHeight="1" x14ac:dyDescent="0.2">
      <c r="B18" s="29" t="str">
        <f>'Table 2 - Community corrections'!B19</f>
        <v>People in CCS aged less than 25 years</v>
      </c>
      <c r="C18" s="30"/>
      <c r="D18" s="30"/>
      <c r="E18" s="88"/>
      <c r="F18" s="147"/>
      <c r="G18" s="156"/>
      <c r="H18" s="151"/>
    </row>
    <row r="19" spans="2:8" ht="12.75" customHeight="1" x14ac:dyDescent="0.2">
      <c r="B19" s="139"/>
      <c r="C19" s="140"/>
      <c r="D19" s="140"/>
      <c r="E19" s="139"/>
      <c r="F19" s="139"/>
      <c r="G19" s="139"/>
      <c r="H19" s="139"/>
    </row>
    <row r="20" spans="2:8" ht="12.75" customHeight="1" x14ac:dyDescent="0.2">
      <c r="B20" s="139"/>
      <c r="C20" s="139"/>
      <c r="D20" s="140"/>
      <c r="E20" s="139"/>
      <c r="F20" s="139"/>
      <c r="G20" s="139"/>
      <c r="H20" s="139"/>
    </row>
    <row r="21" spans="2:8" ht="12.75" customHeight="1" x14ac:dyDescent="0.2">
      <c r="B21" s="24" t="s">
        <v>53</v>
      </c>
      <c r="C21" s="139"/>
      <c r="D21" s="140"/>
      <c r="E21" s="139"/>
      <c r="F21" s="139"/>
      <c r="G21" s="139"/>
      <c r="H21" s="139"/>
    </row>
    <row r="22" spans="2:8" x14ac:dyDescent="0.2">
      <c r="B22" s="24"/>
      <c r="C22" s="139"/>
      <c r="D22" s="140"/>
      <c r="E22" s="139"/>
      <c r="F22" s="139"/>
      <c r="G22" s="139"/>
      <c r="H22" s="139"/>
    </row>
  </sheetData>
  <pageMargins left="0.7" right="0.7" top="0.75" bottom="0.75" header="0.3" footer="0.3"/>
  <pageSetup paperSize="9"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2" tint="-0.249977111117893"/>
  </sheetPr>
  <dimension ref="A1:H22"/>
  <sheetViews>
    <sheetView workbookViewId="0"/>
  </sheetViews>
  <sheetFormatPr defaultColWidth="9.140625" defaultRowHeight="12.75" x14ac:dyDescent="0.2"/>
  <cols>
    <col min="1" max="1" width="2.85546875" style="4" customWidth="1"/>
    <col min="2" max="2" width="41.5703125" style="4" customWidth="1"/>
    <col min="3" max="3" width="14.28515625" style="4" customWidth="1"/>
    <col min="4" max="4" width="14.28515625" style="15" customWidth="1"/>
    <col min="5" max="5" width="14.28515625" style="4" customWidth="1"/>
    <col min="6" max="16384" width="9.140625" style="4"/>
  </cols>
  <sheetData>
    <row r="1" spans="1:8" s="2" customFormat="1" ht="71.45" customHeight="1" x14ac:dyDescent="0.2">
      <c r="A1" s="8" t="s">
        <v>0</v>
      </c>
      <c r="B1" s="9"/>
      <c r="C1" s="139"/>
      <c r="D1" s="10"/>
      <c r="E1" s="139"/>
      <c r="F1" s="139"/>
      <c r="G1" s="139"/>
      <c r="H1" s="139"/>
    </row>
    <row r="2" spans="1:8" s="2" customFormat="1" ht="33.75" customHeight="1" x14ac:dyDescent="0.3">
      <c r="A2" s="20" t="str">
        <f>Contents!A2</f>
        <v>Monthly prison and community corrections statistics</v>
      </c>
      <c r="B2" s="6"/>
      <c r="C2" s="139"/>
      <c r="D2" s="12"/>
      <c r="E2" s="139"/>
      <c r="F2" s="139"/>
      <c r="G2" s="139"/>
      <c r="H2" s="139"/>
    </row>
    <row r="3" spans="1:8" s="3" customFormat="1" ht="33.75" customHeight="1" x14ac:dyDescent="0.2">
      <c r="A3" s="7" t="s">
        <v>99</v>
      </c>
      <c r="B3" s="7"/>
      <c r="C3" s="16"/>
      <c r="D3" s="13"/>
      <c r="E3" s="17"/>
    </row>
    <row r="4" spans="1:8" s="5" customFormat="1" ht="18.75" customHeight="1" x14ac:dyDescent="0.2">
      <c r="B4" s="41" t="s">
        <v>70</v>
      </c>
      <c r="C4" s="90" t="s">
        <v>100</v>
      </c>
      <c r="D4" s="90" t="s">
        <v>101</v>
      </c>
      <c r="E4" s="41" t="s">
        <v>55</v>
      </c>
      <c r="G4" s="5" t="s">
        <v>88</v>
      </c>
    </row>
    <row r="5" spans="1:8" ht="18" customHeight="1" x14ac:dyDescent="0.2">
      <c r="A5" s="139"/>
      <c r="B5" s="139" t="s">
        <v>71</v>
      </c>
      <c r="C5" s="50"/>
      <c r="D5" s="50"/>
      <c r="E5" s="99"/>
      <c r="F5" s="147"/>
      <c r="G5" s="155"/>
      <c r="H5" s="151"/>
    </row>
    <row r="6" spans="1:8" s="25" customFormat="1" ht="14.25" customHeight="1" x14ac:dyDescent="0.2">
      <c r="A6" s="143"/>
      <c r="B6" s="144" t="s">
        <v>72</v>
      </c>
      <c r="C6" s="51"/>
      <c r="D6" s="51"/>
      <c r="E6" s="71"/>
      <c r="F6" s="147"/>
      <c r="G6" s="156"/>
      <c r="H6" s="151"/>
    </row>
    <row r="7" spans="1:8" s="25" customFormat="1" ht="14.25" customHeight="1" x14ac:dyDescent="0.2">
      <c r="A7" s="143"/>
      <c r="B7" s="144" t="s">
        <v>73</v>
      </c>
      <c r="C7" s="51"/>
      <c r="D7" s="51"/>
      <c r="E7" s="71"/>
      <c r="F7" s="147"/>
      <c r="G7" s="156"/>
      <c r="H7" s="151"/>
    </row>
    <row r="8" spans="1:8" s="25" customFormat="1" ht="14.25" customHeight="1" x14ac:dyDescent="0.2">
      <c r="A8" s="143"/>
      <c r="B8" s="144" t="s">
        <v>74</v>
      </c>
      <c r="C8" s="51"/>
      <c r="D8" s="51"/>
      <c r="E8" s="71"/>
      <c r="F8" s="147"/>
      <c r="G8" s="156"/>
      <c r="H8" s="151"/>
    </row>
    <row r="9" spans="1:8" s="25" customFormat="1" ht="14.25" customHeight="1" x14ac:dyDescent="0.2">
      <c r="A9" s="143"/>
      <c r="B9" s="144" t="s">
        <v>75</v>
      </c>
      <c r="C9" s="51"/>
      <c r="D9" s="51"/>
      <c r="E9" s="71"/>
      <c r="F9" s="147"/>
      <c r="G9" s="156"/>
      <c r="H9" s="151"/>
    </row>
    <row r="10" spans="1:8" s="25" customFormat="1" ht="14.25" customHeight="1" x14ac:dyDescent="0.2">
      <c r="A10" s="143"/>
      <c r="B10" s="144" t="s">
        <v>76</v>
      </c>
      <c r="C10" s="51"/>
      <c r="D10" s="51"/>
      <c r="E10" s="71"/>
      <c r="F10" s="147"/>
      <c r="G10" s="156"/>
      <c r="H10" s="151"/>
    </row>
    <row r="11" spans="1:8" s="25" customFormat="1" ht="14.25" customHeight="1" x14ac:dyDescent="0.2">
      <c r="A11" s="143"/>
      <c r="B11" s="144" t="s">
        <v>77</v>
      </c>
      <c r="C11" s="51"/>
      <c r="D11" s="51"/>
      <c r="E11" s="71"/>
      <c r="F11" s="147"/>
      <c r="G11" s="156"/>
      <c r="H11" s="151"/>
    </row>
    <row r="12" spans="1:8" s="25" customFormat="1" ht="14.25" customHeight="1" x14ac:dyDescent="0.2">
      <c r="A12" s="143"/>
      <c r="B12" s="144" t="s">
        <v>78</v>
      </c>
      <c r="C12" s="51"/>
      <c r="D12" s="51"/>
      <c r="E12" s="71"/>
      <c r="F12" s="147"/>
      <c r="G12" s="156"/>
      <c r="H12" s="151"/>
    </row>
    <row r="13" spans="1:8" s="25" customFormat="1" ht="14.25" customHeight="1" x14ac:dyDescent="0.2">
      <c r="A13" s="143"/>
      <c r="B13" s="145" t="s">
        <v>79</v>
      </c>
      <c r="C13" s="52"/>
      <c r="D13" s="52"/>
      <c r="E13" s="74"/>
      <c r="F13" s="147"/>
      <c r="G13" s="156"/>
      <c r="H13" s="151"/>
    </row>
    <row r="14" spans="1:8" s="3" customFormat="1" ht="12.75" customHeight="1" x14ac:dyDescent="0.2">
      <c r="B14" s="21" t="s">
        <v>47</v>
      </c>
      <c r="C14" s="22"/>
      <c r="D14" s="22"/>
      <c r="E14" s="100"/>
      <c r="F14" s="147"/>
      <c r="G14" s="49"/>
      <c r="H14" s="151"/>
    </row>
    <row r="15" spans="1:8" ht="21.6" customHeight="1" x14ac:dyDescent="0.2">
      <c r="A15" s="139"/>
      <c r="B15" s="40" t="str">
        <f>'Table 2 - Community corrections'!B16</f>
        <v>Males in community corrections</v>
      </c>
      <c r="C15" s="53"/>
      <c r="D15" s="53"/>
      <c r="E15" s="73"/>
      <c r="F15" s="147"/>
      <c r="G15" s="155"/>
      <c r="H15" s="151"/>
    </row>
    <row r="16" spans="1:8" s="25" customFormat="1" ht="14.25" customHeight="1" x14ac:dyDescent="0.2">
      <c r="A16" s="143"/>
      <c r="B16" s="32" t="str">
        <f>'Table 2 - Community corrections'!B17</f>
        <v>Females in community corrections</v>
      </c>
      <c r="C16" s="52"/>
      <c r="D16" s="52"/>
      <c r="E16" s="74"/>
      <c r="F16" s="147"/>
      <c r="G16" s="156"/>
      <c r="H16" s="151"/>
    </row>
    <row r="17" spans="2:8" ht="23.1" customHeight="1" x14ac:dyDescent="0.2">
      <c r="B17" s="37" t="str">
        <f>'Table 2 - Community corrections'!B18</f>
        <v>Aboriginal and Torres Strait Islander people</v>
      </c>
      <c r="C17" s="38"/>
      <c r="D17" s="38"/>
      <c r="E17" s="39"/>
      <c r="F17" s="147"/>
      <c r="G17" s="155"/>
      <c r="H17" s="151"/>
    </row>
    <row r="18" spans="2:8" s="25" customFormat="1" ht="14.25" customHeight="1" x14ac:dyDescent="0.2">
      <c r="B18" s="29" t="str">
        <f>'Table 2 - Community corrections'!B19</f>
        <v>People in CCS aged less than 25 years</v>
      </c>
      <c r="C18" s="30"/>
      <c r="D18" s="30"/>
      <c r="E18" s="31"/>
      <c r="F18" s="147"/>
      <c r="G18" s="156"/>
      <c r="H18" s="151"/>
    </row>
    <row r="19" spans="2:8" ht="12.75" customHeight="1" x14ac:dyDescent="0.2">
      <c r="B19" s="139"/>
      <c r="C19" s="139"/>
      <c r="D19" s="140"/>
      <c r="E19" s="139"/>
      <c r="F19" s="139"/>
      <c r="G19" s="139"/>
      <c r="H19" s="139"/>
    </row>
    <row r="20" spans="2:8" ht="12.75" customHeight="1" x14ac:dyDescent="0.2">
      <c r="B20" s="45" t="s">
        <v>102</v>
      </c>
      <c r="C20" s="139"/>
      <c r="D20" s="140"/>
      <c r="E20" s="139"/>
      <c r="F20" s="139"/>
      <c r="G20" s="139"/>
      <c r="H20" s="139"/>
    </row>
    <row r="21" spans="2:8" ht="12.75" customHeight="1" x14ac:dyDescent="0.2">
      <c r="B21" s="24" t="s">
        <v>53</v>
      </c>
      <c r="C21" s="139"/>
      <c r="D21" s="140"/>
      <c r="E21" s="139"/>
      <c r="F21" s="139"/>
      <c r="G21" s="139"/>
      <c r="H21" s="139"/>
    </row>
    <row r="22" spans="2:8" x14ac:dyDescent="0.2">
      <c r="B22" s="24"/>
      <c r="C22" s="139"/>
      <c r="D22" s="140"/>
      <c r="E22" s="139"/>
      <c r="F22" s="139"/>
      <c r="G22" s="139"/>
      <c r="H22" s="139"/>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1">
    <tabColor theme="4" tint="0.39997558519241921"/>
    <pageSetUpPr fitToPage="1"/>
  </sheetPr>
  <dimension ref="A1:J29"/>
  <sheetViews>
    <sheetView zoomScaleNormal="100" workbookViewId="0">
      <pane ySplit="2" topLeftCell="A3" activePane="bottomLeft" state="frozen"/>
      <selection activeCell="I13" sqref="I13"/>
      <selection pane="bottomLeft"/>
    </sheetView>
  </sheetViews>
  <sheetFormatPr defaultColWidth="9.140625" defaultRowHeight="12.75" x14ac:dyDescent="0.2"/>
  <cols>
    <col min="1" max="1" width="2.85546875" style="2" customWidth="1"/>
    <col min="2" max="2" width="41.5703125" style="2" customWidth="1"/>
    <col min="3" max="3" width="14.28515625" style="2" customWidth="1"/>
    <col min="4" max="4" width="14.28515625" style="11" customWidth="1"/>
    <col min="5" max="5" width="14.28515625" style="2" customWidth="1"/>
    <col min="6" max="16384" width="9.140625" style="2"/>
  </cols>
  <sheetData>
    <row r="1" spans="1:10" ht="69" customHeight="1" x14ac:dyDescent="0.2">
      <c r="A1" s="8" t="s">
        <v>0</v>
      </c>
      <c r="B1" s="9"/>
      <c r="C1" s="139"/>
      <c r="D1" s="10"/>
      <c r="E1" s="139"/>
      <c r="F1" s="139"/>
      <c r="G1" s="139"/>
      <c r="H1" s="139"/>
      <c r="I1" s="139"/>
      <c r="J1" s="139"/>
    </row>
    <row r="2" spans="1:10" ht="33.75" customHeight="1" x14ac:dyDescent="0.3">
      <c r="A2" s="20" t="str">
        <f>Contents!A2</f>
        <v>Monthly prison and community corrections statistics</v>
      </c>
      <c r="B2" s="6"/>
      <c r="C2" s="139"/>
      <c r="D2" s="12"/>
      <c r="E2" s="139"/>
      <c r="F2" s="139"/>
      <c r="G2" s="139"/>
      <c r="H2" s="139"/>
      <c r="I2" s="139"/>
      <c r="J2" s="139"/>
    </row>
    <row r="3" spans="1:10" s="3" customFormat="1" ht="33.75" customHeight="1" x14ac:dyDescent="0.2">
      <c r="A3" s="7" t="s">
        <v>54</v>
      </c>
      <c r="B3" s="7"/>
      <c r="C3" s="16"/>
      <c r="D3" s="13"/>
      <c r="E3" s="17"/>
    </row>
    <row r="4" spans="1:10" s="5" customFormat="1" ht="18.75" customHeight="1" x14ac:dyDescent="0.2">
      <c r="B4" s="41" t="s">
        <v>30</v>
      </c>
      <c r="C4" s="42">
        <v>44408</v>
      </c>
      <c r="D4" s="42">
        <v>44773</v>
      </c>
      <c r="E4" s="18" t="s">
        <v>55</v>
      </c>
    </row>
    <row r="5" spans="1:10" ht="23.1" customHeight="1" x14ac:dyDescent="0.2">
      <c r="A5" s="139"/>
      <c r="B5" s="139" t="s">
        <v>32</v>
      </c>
      <c r="C5" s="62">
        <v>334</v>
      </c>
      <c r="D5" s="62">
        <v>331</v>
      </c>
      <c r="E5" s="70">
        <v>-8.9820359281437105E-3</v>
      </c>
      <c r="F5" s="70"/>
      <c r="G5" s="146"/>
      <c r="H5" s="139"/>
      <c r="I5" s="70"/>
      <c r="J5" s="147"/>
    </row>
    <row r="6" spans="1:10" s="47" customFormat="1" ht="14.25" customHeight="1" x14ac:dyDescent="0.2">
      <c r="A6" s="143"/>
      <c r="B6" s="144" t="s">
        <v>33</v>
      </c>
      <c r="C6" s="63">
        <v>112</v>
      </c>
      <c r="D6" s="63">
        <v>141</v>
      </c>
      <c r="E6" s="71">
        <v>0.25892857142857101</v>
      </c>
      <c r="F6" s="70"/>
      <c r="G6" s="146"/>
      <c r="H6" s="143"/>
      <c r="I6" s="143"/>
      <c r="J6" s="143"/>
    </row>
    <row r="7" spans="1:10" s="47" customFormat="1" ht="14.25" customHeight="1" x14ac:dyDescent="0.2">
      <c r="A7" s="143"/>
      <c r="B7" s="144" t="s">
        <v>34</v>
      </c>
      <c r="C7" s="63">
        <v>192</v>
      </c>
      <c r="D7" s="63">
        <v>205</v>
      </c>
      <c r="E7" s="71">
        <v>5.7291666666666699E-2</v>
      </c>
      <c r="F7" s="70"/>
      <c r="G7" s="146"/>
      <c r="H7" s="143"/>
      <c r="I7" s="143"/>
      <c r="J7" s="143"/>
    </row>
    <row r="8" spans="1:10" s="47" customFormat="1" ht="14.25" customHeight="1" x14ac:dyDescent="0.2">
      <c r="A8" s="143"/>
      <c r="B8" s="144" t="s">
        <v>35</v>
      </c>
      <c r="C8" s="63">
        <v>796</v>
      </c>
      <c r="D8" s="63">
        <v>718</v>
      </c>
      <c r="E8" s="71">
        <v>-9.5477386934673406E-2</v>
      </c>
      <c r="F8" s="70"/>
      <c r="G8" s="146"/>
      <c r="H8" s="143"/>
      <c r="I8" s="143"/>
      <c r="J8" s="143"/>
    </row>
    <row r="9" spans="1:10" s="47" customFormat="1" ht="14.25" customHeight="1" x14ac:dyDescent="0.2">
      <c r="A9" s="143"/>
      <c r="B9" s="144" t="s">
        <v>36</v>
      </c>
      <c r="C9" s="63">
        <v>738</v>
      </c>
      <c r="D9" s="63">
        <v>733</v>
      </c>
      <c r="E9" s="71">
        <v>-2.7100271002710001E-3</v>
      </c>
      <c r="F9" s="70"/>
      <c r="G9" s="146"/>
      <c r="H9" s="143"/>
      <c r="I9" s="143"/>
      <c r="J9" s="143"/>
    </row>
    <row r="10" spans="1:10" s="47" customFormat="1" ht="14.25" customHeight="1" x14ac:dyDescent="0.2">
      <c r="A10" s="143"/>
      <c r="B10" s="144" t="s">
        <v>37</v>
      </c>
      <c r="C10" s="63">
        <v>18</v>
      </c>
      <c r="D10" s="63">
        <v>15</v>
      </c>
      <c r="E10" s="71">
        <v>-0.16666666666666699</v>
      </c>
      <c r="F10" s="70"/>
      <c r="G10" s="146"/>
      <c r="H10" s="143"/>
      <c r="I10" s="143"/>
      <c r="J10" s="143"/>
    </row>
    <row r="11" spans="1:10" s="47" customFormat="1" ht="14.25" customHeight="1" x14ac:dyDescent="0.2">
      <c r="A11" s="143"/>
      <c r="B11" s="144" t="s">
        <v>38</v>
      </c>
      <c r="C11" s="63">
        <v>306</v>
      </c>
      <c r="D11" s="63">
        <v>308</v>
      </c>
      <c r="E11" s="71">
        <v>2.61437908496732E-2</v>
      </c>
      <c r="F11" s="70"/>
      <c r="G11" s="146"/>
      <c r="H11" s="143"/>
      <c r="I11" s="143"/>
      <c r="J11" s="143"/>
    </row>
    <row r="12" spans="1:10" s="47" customFormat="1" ht="14.25" customHeight="1" x14ac:dyDescent="0.2">
      <c r="A12" s="143"/>
      <c r="B12" s="144" t="s">
        <v>39</v>
      </c>
      <c r="C12" s="63">
        <v>533</v>
      </c>
      <c r="D12" s="63">
        <v>498</v>
      </c>
      <c r="E12" s="71">
        <v>-6.5666041275797393E-2</v>
      </c>
      <c r="F12" s="70"/>
      <c r="G12" s="146"/>
      <c r="H12" s="143"/>
      <c r="I12" s="143"/>
      <c r="J12" s="143"/>
    </row>
    <row r="13" spans="1:10" s="47" customFormat="1" ht="14.25" customHeight="1" x14ac:dyDescent="0.2">
      <c r="A13" s="143"/>
      <c r="B13" s="144" t="s">
        <v>40</v>
      </c>
      <c r="C13" s="63">
        <v>769</v>
      </c>
      <c r="D13" s="63">
        <v>725</v>
      </c>
      <c r="E13" s="71">
        <v>-6.1118335500650198E-2</v>
      </c>
      <c r="F13" s="70"/>
      <c r="G13" s="146"/>
      <c r="H13" s="143"/>
      <c r="I13" s="143"/>
      <c r="J13" s="143"/>
    </row>
    <row r="14" spans="1:10" s="47" customFormat="1" ht="14.25" customHeight="1" x14ac:dyDescent="0.2">
      <c r="A14" s="143"/>
      <c r="B14" s="144" t="s">
        <v>41</v>
      </c>
      <c r="C14" s="63">
        <v>172</v>
      </c>
      <c r="D14" s="63">
        <v>190</v>
      </c>
      <c r="E14" s="71">
        <v>9.3023255813953501E-2</v>
      </c>
      <c r="F14" s="70"/>
      <c r="G14" s="146"/>
      <c r="H14" s="143"/>
      <c r="I14" s="143"/>
      <c r="J14" s="143"/>
    </row>
    <row r="15" spans="1:10" s="47" customFormat="1" ht="14.25" customHeight="1" x14ac:dyDescent="0.2">
      <c r="A15" s="143"/>
      <c r="B15" s="144" t="s">
        <v>42</v>
      </c>
      <c r="C15" s="63">
        <v>750</v>
      </c>
      <c r="D15" s="63">
        <v>745</v>
      </c>
      <c r="E15" s="71">
        <v>-2.5333333333333301E-2</v>
      </c>
      <c r="F15" s="70"/>
      <c r="G15" s="146"/>
      <c r="H15" s="143"/>
      <c r="I15" s="143"/>
      <c r="J15" s="143"/>
    </row>
    <row r="16" spans="1:10" s="47" customFormat="1" ht="14.25" customHeight="1" x14ac:dyDescent="0.2">
      <c r="A16" s="143"/>
      <c r="B16" s="144" t="s">
        <v>43</v>
      </c>
      <c r="C16" s="63">
        <v>973</v>
      </c>
      <c r="D16" s="63">
        <v>801</v>
      </c>
      <c r="E16" s="71">
        <v>-0.18088386433710199</v>
      </c>
      <c r="F16" s="70"/>
      <c r="G16" s="146"/>
      <c r="H16" s="143"/>
      <c r="I16" s="143"/>
      <c r="J16" s="143"/>
    </row>
    <row r="17" spans="2:7" s="47" customFormat="1" ht="14.25" customHeight="1" x14ac:dyDescent="0.2">
      <c r="B17" s="46" t="s">
        <v>44</v>
      </c>
      <c r="C17" s="63">
        <v>1100</v>
      </c>
      <c r="D17" s="63">
        <v>854</v>
      </c>
      <c r="E17" s="71">
        <v>-0.22363636363636399</v>
      </c>
      <c r="F17" s="70"/>
      <c r="G17" s="146"/>
    </row>
    <row r="18" spans="2:7" s="47" customFormat="1" ht="14.25" customHeight="1" x14ac:dyDescent="0.2">
      <c r="B18" s="144" t="s">
        <v>45</v>
      </c>
      <c r="C18" s="63">
        <v>366</v>
      </c>
      <c r="D18" s="63">
        <v>324</v>
      </c>
      <c r="E18" s="71">
        <v>-0.109289617486339</v>
      </c>
      <c r="F18" s="70"/>
      <c r="G18" s="146"/>
    </row>
    <row r="19" spans="2:7" s="47" customFormat="1" ht="14.25" customHeight="1" x14ac:dyDescent="0.2">
      <c r="B19" s="145" t="s">
        <v>46</v>
      </c>
      <c r="C19" s="64">
        <v>35</v>
      </c>
      <c r="D19" s="64">
        <v>27</v>
      </c>
      <c r="E19" s="72">
        <v>-0.22857142857142901</v>
      </c>
      <c r="F19" s="70"/>
      <c r="G19" s="146"/>
    </row>
    <row r="20" spans="2:7" s="3" customFormat="1" ht="12.75" customHeight="1" x14ac:dyDescent="0.2">
      <c r="B20" s="21" t="s">
        <v>47</v>
      </c>
      <c r="C20" s="65">
        <v>7194</v>
      </c>
      <c r="D20" s="65">
        <v>6615</v>
      </c>
      <c r="E20" s="23">
        <v>-8.2151793160967504E-2</v>
      </c>
      <c r="F20" s="70"/>
      <c r="G20" s="146"/>
    </row>
    <row r="21" spans="2:7" ht="22.35" customHeight="1" x14ac:dyDescent="0.2">
      <c r="B21" s="148" t="str">
        <f>'Table 1 - Prisons'!B22</f>
        <v>Males in prison</v>
      </c>
      <c r="C21" s="66">
        <v>6791</v>
      </c>
      <c r="D21" s="66">
        <v>6262</v>
      </c>
      <c r="E21" s="73">
        <v>-7.9958768958916196E-2</v>
      </c>
      <c r="F21" s="70"/>
      <c r="G21" s="146"/>
    </row>
    <row r="22" spans="2:7" s="47" customFormat="1" ht="14.25" customHeight="1" x14ac:dyDescent="0.2">
      <c r="B22" s="149" t="str">
        <f>'Table 1 - Prisons'!B23</f>
        <v>Females in prison</v>
      </c>
      <c r="C22" s="64">
        <v>403</v>
      </c>
      <c r="D22" s="64">
        <v>353</v>
      </c>
      <c r="E22" s="74">
        <v>-0.119106699751861</v>
      </c>
      <c r="F22" s="70"/>
      <c r="G22" s="146"/>
    </row>
    <row r="23" spans="2:7" ht="23.1" customHeight="1" x14ac:dyDescent="0.2">
      <c r="B23" s="148" t="str">
        <f>'Table 1 - Prisons'!B24</f>
        <v>Aboriginal and Torres Strait Islander people</v>
      </c>
      <c r="C23" s="67">
        <v>740</v>
      </c>
      <c r="D23" s="67">
        <v>744</v>
      </c>
      <c r="E23" s="39">
        <v>0</v>
      </c>
      <c r="F23" s="70"/>
      <c r="G23" s="146"/>
    </row>
    <row r="24" spans="2:7" s="47" customFormat="1" ht="14.25" customHeight="1" x14ac:dyDescent="0.2">
      <c r="B24" s="148" t="str">
        <f>'Table 1 - Prisons'!B25</f>
        <v>People in prison aged less than 25 years</v>
      </c>
      <c r="C24" s="68">
        <v>794</v>
      </c>
      <c r="D24" s="68">
        <v>695</v>
      </c>
      <c r="E24" s="28">
        <v>-0.122166246851385</v>
      </c>
      <c r="F24" s="70"/>
      <c r="G24" s="146"/>
    </row>
    <row r="25" spans="2:7" s="47" customFormat="1" ht="14.25" customHeight="1" x14ac:dyDescent="0.2">
      <c r="B25" s="149" t="str">
        <f>'Table 1 - Prisons'!B26</f>
        <v>Unsentenced people in prison</v>
      </c>
      <c r="C25" s="69">
        <v>3192</v>
      </c>
      <c r="D25" s="69">
        <v>2879</v>
      </c>
      <c r="E25" s="31">
        <v>-0.101190476190476</v>
      </c>
      <c r="F25" s="70"/>
      <c r="G25" s="146"/>
    </row>
    <row r="26" spans="2:7" ht="12.75" customHeight="1" x14ac:dyDescent="0.2">
      <c r="B26" s="139"/>
      <c r="C26" s="139"/>
      <c r="D26" s="140"/>
      <c r="E26" s="139"/>
      <c r="F26" s="139"/>
      <c r="G26" s="146"/>
    </row>
    <row r="27" spans="2:7" ht="12.75" customHeight="1" x14ac:dyDescent="0.2">
      <c r="B27" s="139"/>
      <c r="C27" s="139"/>
      <c r="D27" s="140"/>
      <c r="E27" s="139"/>
      <c r="F27" s="139"/>
      <c r="G27" s="139"/>
    </row>
    <row r="28" spans="2:7" ht="12.75" customHeight="1" x14ac:dyDescent="0.2">
      <c r="B28" s="24" t="s">
        <v>53</v>
      </c>
      <c r="C28" s="139"/>
      <c r="D28" s="140"/>
      <c r="E28" s="139"/>
      <c r="F28" s="139"/>
      <c r="G28" s="139"/>
    </row>
    <row r="29" spans="2:7" x14ac:dyDescent="0.2">
      <c r="B29" s="24"/>
      <c r="C29" s="139"/>
      <c r="D29" s="140"/>
      <c r="E29" s="139"/>
      <c r="F29" s="139"/>
      <c r="G29" s="139"/>
    </row>
  </sheetData>
  <pageMargins left="0.70866141732283472" right="0.70866141732283472" top="0.74803149606299213" bottom="0.74803149606299213" header="0.31496062992125984" footer="0.31496062992125984"/>
  <pageSetup paperSize="9" scale="83"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2">
    <tabColor theme="4" tint="0.39997558519241921"/>
    <pageSetUpPr fitToPage="1"/>
  </sheetPr>
  <dimension ref="A1:N29"/>
  <sheetViews>
    <sheetView zoomScaleNormal="100" workbookViewId="0">
      <pane ySplit="2" topLeftCell="A3" activePane="bottomLeft" state="frozen"/>
      <selection activeCell="I13" sqref="I13"/>
      <selection pane="bottomLeft"/>
    </sheetView>
  </sheetViews>
  <sheetFormatPr defaultColWidth="9.140625" defaultRowHeight="12.75" x14ac:dyDescent="0.2"/>
  <cols>
    <col min="1" max="1" width="2.85546875" style="2" customWidth="1"/>
    <col min="2" max="2" width="41.5703125" style="2" customWidth="1"/>
    <col min="3" max="3" width="14.28515625" style="2" customWidth="1"/>
    <col min="4" max="4" width="14.28515625" style="11" customWidth="1"/>
    <col min="5" max="5" width="14.28515625" style="2" customWidth="1"/>
    <col min="6" max="16384" width="9.140625" style="2"/>
  </cols>
  <sheetData>
    <row r="1" spans="1:14" ht="69" customHeight="1" x14ac:dyDescent="0.2">
      <c r="A1" s="8" t="s">
        <v>0</v>
      </c>
      <c r="B1" s="9"/>
      <c r="C1" s="139"/>
      <c r="D1" s="10"/>
      <c r="E1" s="139"/>
      <c r="F1" s="139"/>
      <c r="G1" s="139"/>
      <c r="H1" s="139"/>
      <c r="I1" s="139"/>
      <c r="J1" s="139"/>
      <c r="K1" s="139"/>
      <c r="L1" s="139"/>
      <c r="M1" s="139"/>
      <c r="N1" s="139"/>
    </row>
    <row r="2" spans="1:14" ht="33.75" customHeight="1" x14ac:dyDescent="0.3">
      <c r="A2" s="20" t="str">
        <f>Contents!A2</f>
        <v>Monthly prison and community corrections statistics</v>
      </c>
      <c r="B2" s="6"/>
      <c r="C2" s="139"/>
      <c r="D2" s="12"/>
      <c r="E2" s="139"/>
      <c r="F2" s="139"/>
      <c r="G2" s="139"/>
      <c r="H2" s="139"/>
      <c r="I2" s="139"/>
      <c r="J2" s="139"/>
      <c r="K2" s="139"/>
      <c r="L2" s="139"/>
      <c r="M2" s="139"/>
      <c r="N2" s="139"/>
    </row>
    <row r="3" spans="1:14" s="3" customFormat="1" ht="33.75" customHeight="1" x14ac:dyDescent="0.2">
      <c r="A3" s="7" t="s">
        <v>56</v>
      </c>
      <c r="B3" s="7"/>
      <c r="C3" s="16"/>
      <c r="D3" s="13"/>
      <c r="E3" s="17"/>
      <c r="H3" s="143"/>
      <c r="I3" s="143"/>
      <c r="J3" s="143"/>
      <c r="K3" s="143"/>
    </row>
    <row r="4" spans="1:14" s="5" customFormat="1" ht="18.75" customHeight="1" x14ac:dyDescent="0.2">
      <c r="B4" s="41" t="s">
        <v>30</v>
      </c>
      <c r="C4" s="42">
        <v>44439</v>
      </c>
      <c r="D4" s="42">
        <v>44804</v>
      </c>
      <c r="E4" s="18" t="s">
        <v>55</v>
      </c>
      <c r="H4" s="143"/>
      <c r="I4" s="143"/>
      <c r="J4" s="143"/>
      <c r="K4" s="143"/>
    </row>
    <row r="5" spans="1:14" ht="15.6" customHeight="1" x14ac:dyDescent="0.2">
      <c r="A5" s="139"/>
      <c r="B5" s="139" t="s">
        <v>32</v>
      </c>
      <c r="C5" s="50">
        <v>337</v>
      </c>
      <c r="D5" s="50">
        <v>314</v>
      </c>
      <c r="E5" s="70">
        <v>-6.5281899109792305E-2</v>
      </c>
      <c r="F5" s="147"/>
      <c r="G5" s="139"/>
      <c r="H5" s="106"/>
      <c r="I5" s="106"/>
      <c r="J5" s="107"/>
      <c r="K5" s="106"/>
      <c r="L5" s="106"/>
      <c r="M5" s="107"/>
      <c r="N5" s="106"/>
    </row>
    <row r="6" spans="1:14" s="47" customFormat="1" ht="14.25" customHeight="1" x14ac:dyDescent="0.2">
      <c r="A6" s="143"/>
      <c r="B6" s="144" t="s">
        <v>33</v>
      </c>
      <c r="C6" s="51">
        <v>111</v>
      </c>
      <c r="D6" s="51">
        <v>140</v>
      </c>
      <c r="E6" s="71">
        <v>0.32432432432432401</v>
      </c>
      <c r="F6" s="147"/>
      <c r="G6" s="143"/>
      <c r="H6" s="106"/>
      <c r="I6" s="106"/>
      <c r="J6" s="107"/>
      <c r="K6" s="106"/>
      <c r="L6" s="106"/>
      <c r="M6" s="107"/>
      <c r="N6" s="106"/>
    </row>
    <row r="7" spans="1:14" s="47" customFormat="1" ht="14.25" customHeight="1" x14ac:dyDescent="0.2">
      <c r="A7" s="143"/>
      <c r="B7" s="144" t="s">
        <v>34</v>
      </c>
      <c r="C7" s="51">
        <v>182</v>
      </c>
      <c r="D7" s="51">
        <v>211</v>
      </c>
      <c r="E7" s="71">
        <v>0.15384615384615399</v>
      </c>
      <c r="F7" s="147"/>
      <c r="G7" s="143"/>
      <c r="H7" s="106"/>
      <c r="I7" s="106"/>
      <c r="J7" s="107"/>
      <c r="K7" s="106"/>
      <c r="L7" s="106"/>
      <c r="M7" s="107"/>
      <c r="N7" s="106"/>
    </row>
    <row r="8" spans="1:14" s="47" customFormat="1" ht="14.25" customHeight="1" x14ac:dyDescent="0.2">
      <c r="A8" s="143"/>
      <c r="B8" s="144" t="s">
        <v>35</v>
      </c>
      <c r="C8" s="51">
        <v>803</v>
      </c>
      <c r="D8" s="51">
        <v>759</v>
      </c>
      <c r="E8" s="71">
        <v>-5.1058530510585301E-2</v>
      </c>
      <c r="F8" s="147"/>
      <c r="G8" s="143"/>
      <c r="H8" s="106"/>
      <c r="I8" s="106"/>
      <c r="J8" s="107"/>
      <c r="K8" s="106"/>
      <c r="L8" s="106"/>
      <c r="M8" s="107"/>
      <c r="N8" s="106"/>
    </row>
    <row r="9" spans="1:14" s="47" customFormat="1" ht="14.25" customHeight="1" x14ac:dyDescent="0.2">
      <c r="A9" s="143"/>
      <c r="B9" s="144" t="s">
        <v>36</v>
      </c>
      <c r="C9" s="51">
        <v>738</v>
      </c>
      <c r="D9" s="51">
        <v>734</v>
      </c>
      <c r="E9" s="71">
        <v>-5.4200542005420098E-3</v>
      </c>
      <c r="F9" s="147"/>
      <c r="G9" s="143"/>
      <c r="H9" s="106"/>
      <c r="I9" s="106"/>
      <c r="J9" s="107"/>
      <c r="K9" s="106"/>
      <c r="L9" s="106"/>
      <c r="M9" s="107"/>
      <c r="N9" s="106"/>
    </row>
    <row r="10" spans="1:14" s="47" customFormat="1" ht="14.25" customHeight="1" x14ac:dyDescent="0.2">
      <c r="A10" s="143"/>
      <c r="B10" s="144" t="s">
        <v>37</v>
      </c>
      <c r="C10" s="51">
        <v>20</v>
      </c>
      <c r="D10" s="51">
        <v>15</v>
      </c>
      <c r="E10" s="71">
        <v>-0.25</v>
      </c>
      <c r="F10" s="147"/>
      <c r="G10" s="143"/>
      <c r="H10" s="106"/>
      <c r="I10" s="106"/>
      <c r="J10" s="107"/>
      <c r="K10" s="106"/>
      <c r="L10" s="106"/>
      <c r="M10" s="107"/>
      <c r="N10" s="106"/>
    </row>
    <row r="11" spans="1:14" s="47" customFormat="1" ht="14.25" customHeight="1" x14ac:dyDescent="0.2">
      <c r="A11" s="143"/>
      <c r="B11" s="144" t="s">
        <v>38</v>
      </c>
      <c r="C11" s="51">
        <v>301</v>
      </c>
      <c r="D11" s="51">
        <v>310</v>
      </c>
      <c r="E11" s="71">
        <v>2.9900332225913599E-2</v>
      </c>
      <c r="F11" s="147"/>
      <c r="G11" s="143"/>
      <c r="H11" s="106"/>
      <c r="I11" s="106"/>
      <c r="J11" s="107"/>
      <c r="K11" s="106"/>
      <c r="L11" s="106"/>
      <c r="M11" s="107"/>
      <c r="N11" s="106"/>
    </row>
    <row r="12" spans="1:14" s="47" customFormat="1" ht="14.25" customHeight="1" x14ac:dyDescent="0.2">
      <c r="A12" s="143"/>
      <c r="B12" s="144" t="s">
        <v>39</v>
      </c>
      <c r="C12" s="51">
        <v>518</v>
      </c>
      <c r="D12" s="51">
        <v>504</v>
      </c>
      <c r="E12" s="71">
        <v>-2.8957528957529E-2</v>
      </c>
      <c r="F12" s="147"/>
      <c r="G12" s="143"/>
      <c r="H12" s="106"/>
      <c r="I12" s="106"/>
      <c r="J12" s="107"/>
      <c r="K12" s="106"/>
      <c r="L12" s="106"/>
      <c r="M12" s="107"/>
      <c r="N12" s="106"/>
    </row>
    <row r="13" spans="1:14" s="47" customFormat="1" ht="14.25" customHeight="1" x14ac:dyDescent="0.2">
      <c r="A13" s="143"/>
      <c r="B13" s="144" t="s">
        <v>40</v>
      </c>
      <c r="C13" s="51">
        <v>749</v>
      </c>
      <c r="D13" s="51">
        <v>672</v>
      </c>
      <c r="E13" s="71">
        <v>-0.121495327102804</v>
      </c>
      <c r="F13" s="147"/>
      <c r="G13" s="143"/>
      <c r="H13" s="106"/>
      <c r="I13" s="106"/>
      <c r="J13" s="107"/>
      <c r="K13" s="106"/>
      <c r="L13" s="106"/>
      <c r="M13" s="107"/>
      <c r="N13" s="106"/>
    </row>
    <row r="14" spans="1:14" s="47" customFormat="1" ht="14.25" customHeight="1" x14ac:dyDescent="0.2">
      <c r="A14" s="143"/>
      <c r="B14" s="144" t="s">
        <v>41</v>
      </c>
      <c r="C14" s="51">
        <v>173</v>
      </c>
      <c r="D14" s="51">
        <v>176</v>
      </c>
      <c r="E14" s="71">
        <v>5.2023121387283197E-2</v>
      </c>
      <c r="F14" s="147"/>
      <c r="G14" s="143"/>
      <c r="H14" s="106"/>
      <c r="I14" s="106"/>
      <c r="J14" s="107"/>
      <c r="K14" s="106"/>
      <c r="L14" s="106"/>
      <c r="M14" s="107"/>
      <c r="N14" s="106"/>
    </row>
    <row r="15" spans="1:14" s="47" customFormat="1" ht="14.25" customHeight="1" x14ac:dyDescent="0.2">
      <c r="A15" s="143"/>
      <c r="B15" s="144" t="s">
        <v>42</v>
      </c>
      <c r="C15" s="51">
        <v>757</v>
      </c>
      <c r="D15" s="51">
        <v>748</v>
      </c>
      <c r="E15" s="71">
        <v>-3.9630118890356704E-3</v>
      </c>
      <c r="F15" s="147"/>
      <c r="G15" s="143"/>
      <c r="H15" s="106"/>
      <c r="I15" s="106"/>
      <c r="J15" s="107"/>
      <c r="K15" s="106"/>
      <c r="L15" s="106"/>
      <c r="M15" s="107"/>
      <c r="N15" s="106"/>
    </row>
    <row r="16" spans="1:14" s="47" customFormat="1" ht="14.25" customHeight="1" x14ac:dyDescent="0.2">
      <c r="A16" s="143"/>
      <c r="B16" s="144" t="s">
        <v>43</v>
      </c>
      <c r="C16" s="51">
        <v>950</v>
      </c>
      <c r="D16" s="51">
        <v>820</v>
      </c>
      <c r="E16" s="71">
        <v>-0.12526315789473699</v>
      </c>
      <c r="F16" s="147"/>
      <c r="G16" s="143"/>
      <c r="H16" s="106"/>
      <c r="I16" s="106"/>
      <c r="J16" s="107"/>
      <c r="K16" s="106"/>
      <c r="L16" s="106"/>
      <c r="M16" s="107"/>
      <c r="N16" s="106"/>
    </row>
    <row r="17" spans="2:14" s="47" customFormat="1" ht="14.25" customHeight="1" x14ac:dyDescent="0.2">
      <c r="B17" s="46" t="s">
        <v>44</v>
      </c>
      <c r="C17" s="51">
        <v>1077</v>
      </c>
      <c r="D17" s="51">
        <v>861</v>
      </c>
      <c r="E17" s="71">
        <v>-0.20705663881151301</v>
      </c>
      <c r="F17" s="147"/>
      <c r="G17" s="143"/>
      <c r="H17" s="106"/>
      <c r="I17" s="106"/>
      <c r="J17" s="107"/>
      <c r="K17" s="106"/>
      <c r="L17" s="106"/>
      <c r="M17" s="107"/>
      <c r="N17" s="106"/>
    </row>
    <row r="18" spans="2:14" s="47" customFormat="1" ht="14.25" customHeight="1" x14ac:dyDescent="0.2">
      <c r="B18" s="144" t="s">
        <v>45</v>
      </c>
      <c r="C18" s="51">
        <v>371</v>
      </c>
      <c r="D18" s="51">
        <v>332</v>
      </c>
      <c r="E18" s="71">
        <v>-9.4339622641509399E-2</v>
      </c>
      <c r="F18" s="147"/>
      <c r="G18" s="143"/>
      <c r="H18" s="106"/>
      <c r="I18" s="106"/>
      <c r="J18" s="107"/>
      <c r="K18" s="106"/>
      <c r="L18" s="106"/>
      <c r="M18" s="107"/>
      <c r="N18" s="106"/>
    </row>
    <row r="19" spans="2:14" s="47" customFormat="1" ht="14.25" customHeight="1" x14ac:dyDescent="0.2">
      <c r="B19" s="145" t="s">
        <v>46</v>
      </c>
      <c r="C19" s="52">
        <v>33</v>
      </c>
      <c r="D19" s="52">
        <v>28</v>
      </c>
      <c r="E19" s="72">
        <v>-0.15151515151515199</v>
      </c>
      <c r="F19" s="147"/>
      <c r="G19" s="143"/>
      <c r="H19" s="106"/>
      <c r="I19" s="106"/>
      <c r="J19" s="107"/>
      <c r="K19" s="106"/>
      <c r="L19" s="106"/>
      <c r="M19" s="107"/>
      <c r="N19" s="106"/>
    </row>
    <row r="20" spans="2:14" s="3" customFormat="1" ht="12.75" customHeight="1" x14ac:dyDescent="0.2">
      <c r="B20" s="21" t="s">
        <v>47</v>
      </c>
      <c r="C20" s="22">
        <v>7120</v>
      </c>
      <c r="D20" s="22">
        <v>6624</v>
      </c>
      <c r="E20" s="23">
        <v>-6.7556179775280903E-2</v>
      </c>
      <c r="F20" s="147"/>
      <c r="H20" s="106"/>
      <c r="I20" s="106"/>
      <c r="J20" s="107"/>
      <c r="K20" s="106"/>
      <c r="L20" s="106"/>
      <c r="M20" s="107"/>
      <c r="N20" s="109"/>
    </row>
    <row r="21" spans="2:14" ht="22.35" customHeight="1" x14ac:dyDescent="0.2">
      <c r="B21" s="148" t="str">
        <f>'Table 1 - Prisons'!B22</f>
        <v>Males in prison</v>
      </c>
      <c r="C21" s="53">
        <v>6714</v>
      </c>
      <c r="D21" s="53">
        <v>6262</v>
      </c>
      <c r="E21" s="104">
        <v>-6.5683646112600497E-2</v>
      </c>
      <c r="F21" s="147"/>
      <c r="G21" s="139"/>
      <c r="H21" s="106"/>
      <c r="I21" s="106"/>
      <c r="J21" s="107"/>
      <c r="K21" s="106"/>
      <c r="L21" s="106"/>
      <c r="M21" s="107"/>
      <c r="N21" s="106"/>
    </row>
    <row r="22" spans="2:14" s="47" customFormat="1" ht="14.25" customHeight="1" x14ac:dyDescent="0.2">
      <c r="B22" s="149" t="str">
        <f>'Table 1 - Prisons'!B23</f>
        <v>Females in prison</v>
      </c>
      <c r="C22" s="52">
        <v>406</v>
      </c>
      <c r="D22" s="52">
        <v>362</v>
      </c>
      <c r="E22" s="105">
        <v>-9.8522167487684706E-2</v>
      </c>
      <c r="F22" s="147"/>
      <c r="G22" s="143"/>
      <c r="H22" s="108"/>
      <c r="I22" s="108"/>
      <c r="J22" s="107"/>
      <c r="K22" s="108"/>
      <c r="L22" s="108"/>
      <c r="M22" s="107"/>
      <c r="N22" s="106"/>
    </row>
    <row r="23" spans="2:14" ht="23.1" customHeight="1" x14ac:dyDescent="0.2">
      <c r="B23" s="148" t="str">
        <f>'Table 1 - Prisons'!B24</f>
        <v>Aboriginal and Torres Strait Islander people</v>
      </c>
      <c r="C23" s="38">
        <v>733</v>
      </c>
      <c r="D23" s="38">
        <v>764</v>
      </c>
      <c r="E23" s="39">
        <v>4.7748976807639801E-2</v>
      </c>
      <c r="F23" s="147"/>
      <c r="G23" s="139"/>
      <c r="H23" s="108"/>
      <c r="I23" s="108"/>
      <c r="J23" s="107"/>
      <c r="K23" s="108"/>
      <c r="L23" s="108"/>
      <c r="M23" s="107"/>
      <c r="N23" s="108"/>
    </row>
    <row r="24" spans="2:14" s="47" customFormat="1" ht="14.25" customHeight="1" x14ac:dyDescent="0.2">
      <c r="B24" s="148" t="str">
        <f>'Table 1 - Prisons'!B25</f>
        <v>People in prison aged less than 25 years</v>
      </c>
      <c r="C24" s="26">
        <v>778</v>
      </c>
      <c r="D24" s="26">
        <v>705</v>
      </c>
      <c r="E24" s="28">
        <v>-8.6118251928020598E-2</v>
      </c>
      <c r="F24" s="147"/>
      <c r="G24" s="143"/>
      <c r="H24" s="108"/>
      <c r="I24" s="108"/>
      <c r="J24" s="107"/>
      <c r="K24" s="108"/>
      <c r="L24" s="108"/>
      <c r="M24" s="107"/>
      <c r="N24" s="108"/>
    </row>
    <row r="25" spans="2:14" s="47" customFormat="1" ht="14.25" customHeight="1" x14ac:dyDescent="0.2">
      <c r="B25" s="149" t="str">
        <f>'Table 1 - Prisons'!B26</f>
        <v>Unsentenced people in prison</v>
      </c>
      <c r="C25" s="30">
        <v>3099</v>
      </c>
      <c r="D25" s="30">
        <v>2878</v>
      </c>
      <c r="E25" s="31">
        <v>-6.6795740561471403E-2</v>
      </c>
      <c r="F25" s="147"/>
      <c r="G25" s="143"/>
      <c r="H25" s="143"/>
      <c r="I25" s="143"/>
      <c r="J25" s="143"/>
      <c r="K25" s="143"/>
      <c r="L25" s="143"/>
      <c r="M25" s="143"/>
      <c r="N25" s="108"/>
    </row>
    <row r="26" spans="2:14" ht="12.75" customHeight="1" x14ac:dyDescent="0.2">
      <c r="B26" s="139"/>
      <c r="C26" s="139"/>
      <c r="D26" s="140"/>
      <c r="E26" s="139"/>
      <c r="F26" s="139"/>
      <c r="G26" s="139"/>
      <c r="H26" s="139"/>
      <c r="I26" s="139"/>
      <c r="J26" s="139"/>
      <c r="K26" s="139"/>
      <c r="L26" s="139"/>
      <c r="M26" s="139"/>
      <c r="N26" s="139"/>
    </row>
    <row r="27" spans="2:14" ht="12.75" customHeight="1" x14ac:dyDescent="0.2">
      <c r="B27" s="139"/>
      <c r="C27" s="139"/>
      <c r="D27" s="140"/>
      <c r="E27" s="139"/>
      <c r="F27" s="139"/>
      <c r="G27" s="139"/>
      <c r="H27" s="139"/>
      <c r="I27" s="139"/>
      <c r="J27" s="139"/>
      <c r="K27" s="139"/>
      <c r="L27" s="139"/>
      <c r="M27" s="139"/>
      <c r="N27" s="139"/>
    </row>
    <row r="28" spans="2:14" ht="12.75" customHeight="1" x14ac:dyDescent="0.2">
      <c r="B28" s="24" t="s">
        <v>53</v>
      </c>
      <c r="C28" s="139"/>
      <c r="D28" s="140"/>
      <c r="E28" s="139"/>
      <c r="F28" s="139"/>
      <c r="G28" s="139"/>
      <c r="H28" s="139"/>
      <c r="I28" s="139"/>
      <c r="J28" s="139"/>
      <c r="K28" s="139"/>
      <c r="L28" s="139"/>
      <c r="M28" s="139"/>
      <c r="N28" s="139"/>
    </row>
    <row r="29" spans="2:14" x14ac:dyDescent="0.2">
      <c r="B29" s="24"/>
      <c r="C29" s="139"/>
      <c r="D29" s="140"/>
      <c r="E29" s="139"/>
      <c r="F29" s="139"/>
      <c r="G29" s="139"/>
      <c r="H29" s="139"/>
      <c r="I29" s="139"/>
      <c r="J29" s="139"/>
      <c r="K29" s="139"/>
      <c r="L29" s="139"/>
      <c r="M29" s="139"/>
      <c r="N29" s="139"/>
    </row>
  </sheetData>
  <pageMargins left="0.70866141732283472" right="0.70866141732283472" top="0.74803149606299213" bottom="0.74803149606299213" header="0.31496062992125984" footer="0.31496062992125984"/>
  <pageSetup paperSize="9" scale="83"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3">
    <tabColor theme="4" tint="0.39997558519241921"/>
    <pageSetUpPr fitToPage="1"/>
  </sheetPr>
  <dimension ref="A1:G29"/>
  <sheetViews>
    <sheetView zoomScaleNormal="100" workbookViewId="0">
      <pane ySplit="2" topLeftCell="A3" activePane="bottomLeft" state="frozen"/>
      <selection activeCell="I13" sqref="I13"/>
      <selection pane="bottomLeft"/>
    </sheetView>
  </sheetViews>
  <sheetFormatPr defaultColWidth="9.140625" defaultRowHeight="12.75" x14ac:dyDescent="0.2"/>
  <cols>
    <col min="1" max="1" width="2.85546875" style="2" customWidth="1"/>
    <col min="2" max="2" width="41.5703125" style="2" customWidth="1"/>
    <col min="3" max="3" width="14.28515625" style="2" customWidth="1"/>
    <col min="4" max="4" width="14.28515625" style="11" customWidth="1"/>
    <col min="5" max="5" width="14.28515625" style="2" customWidth="1"/>
    <col min="6" max="16384" width="9.140625" style="2"/>
  </cols>
  <sheetData>
    <row r="1" spans="1:7" ht="69" customHeight="1" x14ac:dyDescent="0.2">
      <c r="A1" s="8" t="s">
        <v>0</v>
      </c>
      <c r="B1" s="9"/>
      <c r="C1" s="139"/>
      <c r="D1" s="10"/>
      <c r="E1" s="139"/>
      <c r="F1" s="139"/>
      <c r="G1" s="139"/>
    </row>
    <row r="2" spans="1:7" ht="33.75" customHeight="1" x14ac:dyDescent="0.3">
      <c r="A2" s="20" t="str">
        <f>Contents!A2</f>
        <v>Monthly prison and community corrections statistics</v>
      </c>
      <c r="B2" s="6"/>
      <c r="C2" s="139"/>
      <c r="D2" s="12"/>
      <c r="E2" s="139"/>
      <c r="F2" s="139"/>
      <c r="G2" s="139"/>
    </row>
    <row r="3" spans="1:7" s="3" customFormat="1" ht="33.75" customHeight="1" x14ac:dyDescent="0.2">
      <c r="A3" s="7" t="s">
        <v>57</v>
      </c>
      <c r="B3" s="7"/>
      <c r="C3" s="16"/>
      <c r="D3" s="13"/>
      <c r="E3" s="17"/>
    </row>
    <row r="4" spans="1:7" s="5" customFormat="1" ht="18.75" customHeight="1" x14ac:dyDescent="0.2">
      <c r="B4" s="41" t="s">
        <v>30</v>
      </c>
      <c r="C4" s="42">
        <v>44469</v>
      </c>
      <c r="D4" s="42">
        <v>44834</v>
      </c>
      <c r="E4" s="18" t="s">
        <v>55</v>
      </c>
    </row>
    <row r="5" spans="1:7" ht="15.6" customHeight="1" x14ac:dyDescent="0.2">
      <c r="A5" s="139"/>
      <c r="B5" s="139" t="s">
        <v>32</v>
      </c>
      <c r="C5" s="110">
        <v>336</v>
      </c>
      <c r="D5" s="110">
        <v>314</v>
      </c>
      <c r="E5" s="120">
        <v>-6.5000000000000002E-2</v>
      </c>
      <c r="F5" s="147"/>
      <c r="G5" s="147"/>
    </row>
    <row r="6" spans="1:7" s="47" customFormat="1" ht="14.25" customHeight="1" x14ac:dyDescent="0.2">
      <c r="A6" s="143"/>
      <c r="B6" s="144" t="s">
        <v>33</v>
      </c>
      <c r="C6" s="111">
        <v>108</v>
      </c>
      <c r="D6" s="111">
        <v>139</v>
      </c>
      <c r="E6" s="121">
        <v>0.28699999999999998</v>
      </c>
      <c r="F6" s="150"/>
      <c r="G6" s="147"/>
    </row>
    <row r="7" spans="1:7" s="47" customFormat="1" ht="14.25" customHeight="1" x14ac:dyDescent="0.2">
      <c r="A7" s="143"/>
      <c r="B7" s="144" t="s">
        <v>34</v>
      </c>
      <c r="C7" s="111">
        <v>186</v>
      </c>
      <c r="D7" s="111">
        <v>201</v>
      </c>
      <c r="E7" s="121">
        <v>8.1000000000000003E-2</v>
      </c>
      <c r="F7" s="150"/>
      <c r="G7" s="147"/>
    </row>
    <row r="8" spans="1:7" s="47" customFormat="1" ht="14.25" customHeight="1" x14ac:dyDescent="0.2">
      <c r="A8" s="143"/>
      <c r="B8" s="144" t="s">
        <v>35</v>
      </c>
      <c r="C8" s="111">
        <v>751</v>
      </c>
      <c r="D8" s="111">
        <v>764</v>
      </c>
      <c r="E8" s="121">
        <v>1.2999999999999999E-2</v>
      </c>
      <c r="F8" s="150"/>
      <c r="G8" s="147"/>
    </row>
    <row r="9" spans="1:7" s="47" customFormat="1" ht="14.25" customHeight="1" x14ac:dyDescent="0.2">
      <c r="A9" s="143"/>
      <c r="B9" s="144" t="s">
        <v>36</v>
      </c>
      <c r="C9" s="111">
        <v>718</v>
      </c>
      <c r="D9" s="111">
        <v>743</v>
      </c>
      <c r="E9" s="121">
        <v>3.5000000000000003E-2</v>
      </c>
      <c r="F9" s="150"/>
      <c r="G9" s="147"/>
    </row>
    <row r="10" spans="1:7" s="47" customFormat="1" ht="14.25" customHeight="1" x14ac:dyDescent="0.2">
      <c r="A10" s="143"/>
      <c r="B10" s="144" t="s">
        <v>37</v>
      </c>
      <c r="C10" s="111">
        <v>15</v>
      </c>
      <c r="D10" s="111">
        <v>16</v>
      </c>
      <c r="E10" s="121">
        <v>0</v>
      </c>
      <c r="F10" s="150"/>
      <c r="G10" s="147"/>
    </row>
    <row r="11" spans="1:7" s="47" customFormat="1" ht="14.25" customHeight="1" x14ac:dyDescent="0.2">
      <c r="A11" s="143"/>
      <c r="B11" s="144" t="s">
        <v>38</v>
      </c>
      <c r="C11" s="111">
        <v>302</v>
      </c>
      <c r="D11" s="111">
        <v>317</v>
      </c>
      <c r="E11" s="121">
        <v>4.5999999999999999E-2</v>
      </c>
      <c r="F11" s="150"/>
      <c r="G11" s="147"/>
    </row>
    <row r="12" spans="1:7" s="47" customFormat="1" ht="14.25" customHeight="1" x14ac:dyDescent="0.2">
      <c r="A12" s="143"/>
      <c r="B12" s="144" t="s">
        <v>39</v>
      </c>
      <c r="C12" s="115">
        <v>516</v>
      </c>
      <c r="D12" s="111">
        <v>529</v>
      </c>
      <c r="E12" s="121">
        <v>2.5000000000000001E-2</v>
      </c>
      <c r="F12" s="150"/>
      <c r="G12" s="147"/>
    </row>
    <row r="13" spans="1:7" s="47" customFormat="1" ht="14.25" customHeight="1" x14ac:dyDescent="0.2">
      <c r="A13" s="143"/>
      <c r="B13" s="144" t="s">
        <v>40</v>
      </c>
      <c r="C13" s="115">
        <v>719</v>
      </c>
      <c r="D13" s="111">
        <v>654</v>
      </c>
      <c r="E13" s="121">
        <v>-9.1999999999999998E-2</v>
      </c>
      <c r="F13" s="150"/>
      <c r="G13" s="147"/>
    </row>
    <row r="14" spans="1:7" s="47" customFormat="1" ht="14.25" customHeight="1" x14ac:dyDescent="0.2">
      <c r="A14" s="143"/>
      <c r="B14" s="144" t="s">
        <v>41</v>
      </c>
      <c r="C14" s="111">
        <v>192</v>
      </c>
      <c r="D14" s="111">
        <v>180</v>
      </c>
      <c r="E14" s="121">
        <v>-2.1000000000000001E-2</v>
      </c>
      <c r="F14" s="150"/>
      <c r="G14" s="147"/>
    </row>
    <row r="15" spans="1:7" s="47" customFormat="1" ht="14.25" customHeight="1" x14ac:dyDescent="0.2">
      <c r="A15" s="143"/>
      <c r="B15" s="144" t="s">
        <v>42</v>
      </c>
      <c r="C15" s="111">
        <v>744</v>
      </c>
      <c r="D15" s="111">
        <v>718</v>
      </c>
      <c r="E15" s="121">
        <v>-1.9E-2</v>
      </c>
      <c r="F15" s="150"/>
      <c r="G15" s="147"/>
    </row>
    <row r="16" spans="1:7" s="47" customFormat="1" ht="14.25" customHeight="1" x14ac:dyDescent="0.2">
      <c r="A16" s="143"/>
      <c r="B16" s="144" t="s">
        <v>43</v>
      </c>
      <c r="C16" s="111">
        <v>862</v>
      </c>
      <c r="D16" s="111">
        <v>884</v>
      </c>
      <c r="E16" s="121">
        <v>2.5999999999999999E-2</v>
      </c>
      <c r="F16" s="150"/>
      <c r="G16" s="147"/>
    </row>
    <row r="17" spans="2:7" s="47" customFormat="1" ht="14.25" customHeight="1" x14ac:dyDescent="0.2">
      <c r="B17" s="46" t="s">
        <v>44</v>
      </c>
      <c r="C17" s="116">
        <v>1016</v>
      </c>
      <c r="D17" s="111">
        <v>876</v>
      </c>
      <c r="E17" s="121">
        <v>-0.14099999999999999</v>
      </c>
      <c r="F17" s="150"/>
      <c r="G17" s="147"/>
    </row>
    <row r="18" spans="2:7" s="47" customFormat="1" ht="14.25" customHeight="1" x14ac:dyDescent="0.2">
      <c r="B18" s="144" t="s">
        <v>45</v>
      </c>
      <c r="C18" s="111">
        <v>353</v>
      </c>
      <c r="D18" s="111">
        <v>326</v>
      </c>
      <c r="E18" s="121">
        <v>-7.3999999999999996E-2</v>
      </c>
      <c r="F18" s="150"/>
      <c r="G18" s="147"/>
    </row>
    <row r="19" spans="2:7" s="47" customFormat="1" ht="14.25" customHeight="1" x14ac:dyDescent="0.2">
      <c r="B19" s="145" t="s">
        <v>46</v>
      </c>
      <c r="C19" s="112">
        <v>32</v>
      </c>
      <c r="D19" s="112">
        <v>29</v>
      </c>
      <c r="E19" s="122">
        <v>-9.4E-2</v>
      </c>
      <c r="F19" s="150"/>
      <c r="G19" s="147"/>
    </row>
    <row r="20" spans="2:7" s="3" customFormat="1" ht="12.75" customHeight="1" x14ac:dyDescent="0.2">
      <c r="B20" s="21" t="s">
        <v>47</v>
      </c>
      <c r="C20" s="65">
        <v>6850</v>
      </c>
      <c r="D20" s="65">
        <v>6690</v>
      </c>
      <c r="E20" s="123">
        <v>-2.1999999999999999E-2</v>
      </c>
      <c r="F20" s="150"/>
      <c r="G20" s="147"/>
    </row>
    <row r="21" spans="2:7" ht="22.35" customHeight="1" x14ac:dyDescent="0.2">
      <c r="B21" s="148" t="str">
        <f>'Table 1 - Prisons'!B22</f>
        <v>Males in prison</v>
      </c>
      <c r="C21" s="113">
        <v>6464</v>
      </c>
      <c r="D21" s="113">
        <v>6334</v>
      </c>
      <c r="E21" s="124">
        <v>-1.7999999999999999E-2</v>
      </c>
      <c r="F21" s="147"/>
      <c r="G21" s="147"/>
    </row>
    <row r="22" spans="2:7" s="47" customFormat="1" ht="14.25" customHeight="1" x14ac:dyDescent="0.2">
      <c r="B22" s="145" t="str">
        <f>'Table 1 - Prisons'!B23</f>
        <v>Females in prison</v>
      </c>
      <c r="C22" s="112">
        <v>386</v>
      </c>
      <c r="D22" s="112">
        <v>356</v>
      </c>
      <c r="E22" s="125">
        <v>-7.4999999999999997E-2</v>
      </c>
      <c r="F22" s="150"/>
      <c r="G22" s="147"/>
    </row>
    <row r="23" spans="2:7" ht="23.1" customHeight="1" x14ac:dyDescent="0.2">
      <c r="B23" s="37" t="str">
        <f>'Table 1 - Prisons'!B24</f>
        <v>Aboriginal and Torres Strait Islander people</v>
      </c>
      <c r="C23" s="117">
        <v>730</v>
      </c>
      <c r="D23" s="117">
        <v>792</v>
      </c>
      <c r="E23" s="126">
        <v>8.5999999999999993E-2</v>
      </c>
      <c r="F23" s="147"/>
      <c r="G23" s="147"/>
    </row>
    <row r="24" spans="2:7" s="47" customFormat="1" ht="14.25" customHeight="1" x14ac:dyDescent="0.2">
      <c r="B24" s="27" t="str">
        <f>'Table 1 - Prisons'!B25</f>
        <v>People in prison aged less than 25 years</v>
      </c>
      <c r="C24" s="118">
        <v>732</v>
      </c>
      <c r="D24" s="118">
        <v>705</v>
      </c>
      <c r="E24" s="127">
        <v>-3.6999999999999998E-2</v>
      </c>
      <c r="F24" s="150"/>
      <c r="G24" s="147"/>
    </row>
    <row r="25" spans="2:7" s="47" customFormat="1" ht="14.25" customHeight="1" x14ac:dyDescent="0.2">
      <c r="B25" s="29" t="str">
        <f>'Table 1 - Prisons'!B26</f>
        <v>Unsentenced people in prison</v>
      </c>
      <c r="C25" s="69">
        <v>2788</v>
      </c>
      <c r="D25" s="69">
        <v>2953</v>
      </c>
      <c r="E25" s="128">
        <v>6.6000000000000003E-2</v>
      </c>
      <c r="F25" s="150"/>
      <c r="G25" s="147"/>
    </row>
    <row r="26" spans="2:7" ht="12.75" customHeight="1" x14ac:dyDescent="0.2">
      <c r="B26" s="139"/>
      <c r="C26" s="139"/>
      <c r="D26" s="140"/>
      <c r="E26" s="139"/>
      <c r="F26" s="139"/>
      <c r="G26" s="139"/>
    </row>
    <row r="27" spans="2:7" ht="12.75" customHeight="1" x14ac:dyDescent="0.2">
      <c r="B27" s="139"/>
      <c r="C27" s="139"/>
      <c r="D27" s="140"/>
      <c r="E27" s="139"/>
      <c r="F27" s="139"/>
      <c r="G27" s="139"/>
    </row>
    <row r="28" spans="2:7" ht="12.75" customHeight="1" x14ac:dyDescent="0.2">
      <c r="B28" s="24" t="s">
        <v>53</v>
      </c>
      <c r="C28" s="139"/>
      <c r="D28" s="140"/>
      <c r="E28" s="139"/>
      <c r="F28" s="139"/>
      <c r="G28" s="139"/>
    </row>
    <row r="29" spans="2:7" x14ac:dyDescent="0.2">
      <c r="B29" s="24"/>
      <c r="C29" s="139"/>
      <c r="D29" s="140"/>
      <c r="E29" s="139"/>
      <c r="F29" s="139"/>
      <c r="G29" s="139"/>
    </row>
  </sheetData>
  <pageMargins left="0.70866141732283472" right="0.70866141732283472" top="0.74803149606299213" bottom="0.74803149606299213" header="0.31496062992125984" footer="0.31496062992125984"/>
  <pageSetup paperSize="9" scale="83"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tint="0.39997558519241921"/>
  </sheetPr>
  <dimension ref="A1:G29"/>
  <sheetViews>
    <sheetView workbookViewId="0">
      <selection activeCell="E14" sqref="E14"/>
    </sheetView>
  </sheetViews>
  <sheetFormatPr defaultColWidth="9.140625" defaultRowHeight="12.75" x14ac:dyDescent="0.2"/>
  <cols>
    <col min="1" max="1" width="2.85546875" style="2" customWidth="1"/>
    <col min="2" max="2" width="41.5703125" style="2" customWidth="1"/>
    <col min="3" max="3" width="14.28515625" style="2" customWidth="1"/>
    <col min="4" max="4" width="14.28515625" style="11" customWidth="1"/>
    <col min="5" max="5" width="14.28515625" style="2" customWidth="1"/>
    <col min="6" max="16384" width="9.140625" style="2"/>
  </cols>
  <sheetData>
    <row r="1" spans="1:7" ht="69" customHeight="1" x14ac:dyDescent="0.2">
      <c r="A1" s="8" t="s">
        <v>0</v>
      </c>
      <c r="B1" s="9"/>
      <c r="C1" s="139"/>
      <c r="D1" s="10"/>
      <c r="E1" s="139"/>
      <c r="F1" s="139"/>
      <c r="G1" s="139"/>
    </row>
    <row r="2" spans="1:7" ht="33.75" customHeight="1" x14ac:dyDescent="0.3">
      <c r="A2" s="20" t="str">
        <f>Contents!A2</f>
        <v>Monthly prison and community corrections statistics</v>
      </c>
      <c r="B2" s="6"/>
      <c r="C2" s="139"/>
      <c r="D2" s="12"/>
      <c r="E2" s="139"/>
      <c r="F2" s="139"/>
      <c r="G2" s="139"/>
    </row>
    <row r="3" spans="1:7" s="3" customFormat="1" ht="33.75" customHeight="1" x14ac:dyDescent="0.2">
      <c r="A3" s="7" t="s">
        <v>58</v>
      </c>
      <c r="B3" s="7"/>
      <c r="C3" s="16"/>
      <c r="D3" s="13"/>
      <c r="E3" s="17"/>
    </row>
    <row r="4" spans="1:7" s="5" customFormat="1" ht="18.75" customHeight="1" x14ac:dyDescent="0.2">
      <c r="B4" s="41" t="s">
        <v>30</v>
      </c>
      <c r="C4" s="42">
        <v>44500</v>
      </c>
      <c r="D4" s="42">
        <v>44865</v>
      </c>
      <c r="E4" s="18" t="s">
        <v>55</v>
      </c>
      <c r="G4" s="5" t="s">
        <v>59</v>
      </c>
    </row>
    <row r="5" spans="1:7" ht="15.6" customHeight="1" x14ac:dyDescent="0.2">
      <c r="A5" s="139"/>
      <c r="B5" s="139" t="s">
        <v>32</v>
      </c>
      <c r="C5" s="110">
        <v>326</v>
      </c>
      <c r="D5" s="110">
        <v>307</v>
      </c>
      <c r="E5" s="120">
        <v>-5.8000000000000003E-2</v>
      </c>
      <c r="F5" s="147"/>
      <c r="G5" s="147"/>
    </row>
    <row r="6" spans="1:7" s="47" customFormat="1" ht="14.25" customHeight="1" x14ac:dyDescent="0.2">
      <c r="A6" s="143"/>
      <c r="B6" s="144" t="s">
        <v>33</v>
      </c>
      <c r="C6" s="111">
        <v>100</v>
      </c>
      <c r="D6" s="111">
        <v>146</v>
      </c>
      <c r="E6" s="121">
        <v>0.46</v>
      </c>
      <c r="F6" s="150"/>
      <c r="G6" s="147"/>
    </row>
    <row r="7" spans="1:7" s="47" customFormat="1" ht="14.25" customHeight="1" x14ac:dyDescent="0.2">
      <c r="A7" s="143"/>
      <c r="B7" s="144" t="s">
        <v>34</v>
      </c>
      <c r="C7" s="111">
        <v>189</v>
      </c>
      <c r="D7" s="111">
        <v>194</v>
      </c>
      <c r="E7" s="121">
        <v>2.5999999999999999E-2</v>
      </c>
      <c r="F7" s="150"/>
      <c r="G7" s="147"/>
    </row>
    <row r="8" spans="1:7" s="47" customFormat="1" ht="14.25" customHeight="1" x14ac:dyDescent="0.2">
      <c r="A8" s="143"/>
      <c r="B8" s="144" t="s">
        <v>35</v>
      </c>
      <c r="C8" s="111">
        <v>734</v>
      </c>
      <c r="D8" s="111">
        <v>782</v>
      </c>
      <c r="E8" s="121">
        <v>6.4000000000000001E-2</v>
      </c>
      <c r="F8" s="150"/>
      <c r="G8" s="147"/>
    </row>
    <row r="9" spans="1:7" s="47" customFormat="1" ht="14.25" customHeight="1" x14ac:dyDescent="0.2">
      <c r="A9" s="143"/>
      <c r="B9" s="144" t="s">
        <v>36</v>
      </c>
      <c r="C9" s="111">
        <v>726</v>
      </c>
      <c r="D9" s="111">
        <v>718</v>
      </c>
      <c r="E9" s="121">
        <v>-1.4999999999999999E-2</v>
      </c>
      <c r="F9" s="150"/>
      <c r="G9" s="147"/>
    </row>
    <row r="10" spans="1:7" s="47" customFormat="1" ht="14.25" customHeight="1" x14ac:dyDescent="0.2">
      <c r="A10" s="143"/>
      <c r="B10" s="144" t="s">
        <v>37</v>
      </c>
      <c r="C10" s="111">
        <v>15</v>
      </c>
      <c r="D10" s="111">
        <v>18</v>
      </c>
      <c r="E10" s="121">
        <v>0.2</v>
      </c>
      <c r="F10" s="150"/>
      <c r="G10" s="147"/>
    </row>
    <row r="11" spans="1:7" s="47" customFormat="1" ht="14.25" customHeight="1" x14ac:dyDescent="0.2">
      <c r="A11" s="143"/>
      <c r="B11" s="144" t="s">
        <v>38</v>
      </c>
      <c r="C11" s="111">
        <v>291</v>
      </c>
      <c r="D11" s="111">
        <v>345</v>
      </c>
      <c r="E11" s="121">
        <v>0.182</v>
      </c>
      <c r="F11" s="150"/>
      <c r="G11" s="147"/>
    </row>
    <row r="12" spans="1:7" s="47" customFormat="1" ht="14.25" customHeight="1" x14ac:dyDescent="0.2">
      <c r="A12" s="143"/>
      <c r="B12" s="144" t="s">
        <v>39</v>
      </c>
      <c r="C12" s="111">
        <v>505</v>
      </c>
      <c r="D12" s="111">
        <v>555</v>
      </c>
      <c r="E12" s="121">
        <v>9.9000000000000005E-2</v>
      </c>
      <c r="F12" s="150"/>
      <c r="G12" s="147"/>
    </row>
    <row r="13" spans="1:7" s="47" customFormat="1" ht="14.25" customHeight="1" x14ac:dyDescent="0.2">
      <c r="A13" s="143"/>
      <c r="B13" s="144" t="s">
        <v>40</v>
      </c>
      <c r="C13" s="111">
        <v>715</v>
      </c>
      <c r="D13" s="111">
        <v>684</v>
      </c>
      <c r="E13" s="121">
        <v>-2.9000000000000001E-2</v>
      </c>
      <c r="F13" s="150"/>
      <c r="G13" s="147"/>
    </row>
    <row r="14" spans="1:7" s="47" customFormat="1" ht="14.25" customHeight="1" x14ac:dyDescent="0.2">
      <c r="A14" s="143"/>
      <c r="B14" s="144" t="s">
        <v>41</v>
      </c>
      <c r="C14" s="111">
        <v>176</v>
      </c>
      <c r="D14" s="111">
        <v>187</v>
      </c>
      <c r="E14" s="121">
        <v>-1.7000000000000001E-2</v>
      </c>
      <c r="F14" s="150"/>
      <c r="G14" s="147"/>
    </row>
    <row r="15" spans="1:7" s="47" customFormat="1" ht="14.25" customHeight="1" x14ac:dyDescent="0.2">
      <c r="A15" s="143"/>
      <c r="B15" s="144" t="s">
        <v>42</v>
      </c>
      <c r="C15" s="111">
        <v>737</v>
      </c>
      <c r="D15" s="111">
        <v>696</v>
      </c>
      <c r="E15" s="121">
        <v>-4.7E-2</v>
      </c>
      <c r="F15" s="150"/>
      <c r="G15" s="147"/>
    </row>
    <row r="16" spans="1:7" s="47" customFormat="1" ht="14.25" customHeight="1" x14ac:dyDescent="0.2">
      <c r="A16" s="143"/>
      <c r="B16" s="144" t="s">
        <v>43</v>
      </c>
      <c r="C16" s="111">
        <v>863</v>
      </c>
      <c r="D16" s="111">
        <v>870</v>
      </c>
      <c r="E16" s="121">
        <v>2.7E-2</v>
      </c>
      <c r="F16" s="150"/>
      <c r="G16" s="147"/>
    </row>
    <row r="17" spans="2:7" s="47" customFormat="1" ht="14.25" customHeight="1" x14ac:dyDescent="0.2">
      <c r="B17" s="46" t="s">
        <v>44</v>
      </c>
      <c r="C17" s="111">
        <v>921</v>
      </c>
      <c r="D17" s="111">
        <v>867</v>
      </c>
      <c r="E17" s="121">
        <v>-5.8000000000000003E-2</v>
      </c>
      <c r="F17" s="150"/>
      <c r="G17" s="147"/>
    </row>
    <row r="18" spans="2:7" s="47" customFormat="1" ht="14.25" customHeight="1" x14ac:dyDescent="0.2">
      <c r="B18" s="144" t="s">
        <v>45</v>
      </c>
      <c r="C18" s="111">
        <v>322</v>
      </c>
      <c r="D18" s="111">
        <v>321</v>
      </c>
      <c r="E18" s="121">
        <v>-6.0000000000000001E-3</v>
      </c>
      <c r="F18" s="150"/>
      <c r="G18" s="147"/>
    </row>
    <row r="19" spans="2:7" s="47" customFormat="1" ht="14.25" customHeight="1" x14ac:dyDescent="0.2">
      <c r="B19" s="145" t="s">
        <v>46</v>
      </c>
      <c r="C19" s="112">
        <v>31</v>
      </c>
      <c r="D19" s="112">
        <v>27</v>
      </c>
      <c r="E19" s="122">
        <v>-0.129</v>
      </c>
      <c r="F19" s="150"/>
      <c r="G19" s="147"/>
    </row>
    <row r="20" spans="2:7" s="3" customFormat="1" ht="12.75" customHeight="1" x14ac:dyDescent="0.2">
      <c r="B20" s="21" t="s">
        <v>47</v>
      </c>
      <c r="C20" s="65">
        <v>6651</v>
      </c>
      <c r="D20" s="65">
        <v>6717</v>
      </c>
      <c r="E20" s="123">
        <v>1.2E-2</v>
      </c>
      <c r="F20" s="150"/>
      <c r="G20" s="147"/>
    </row>
    <row r="21" spans="2:7" ht="22.35" customHeight="1" x14ac:dyDescent="0.2">
      <c r="B21" s="148" t="str">
        <f>'Table 1 - Prisons'!B22</f>
        <v>Males in prison</v>
      </c>
      <c r="C21" s="113">
        <v>6298</v>
      </c>
      <c r="D21" s="113">
        <v>6367</v>
      </c>
      <c r="E21" s="124">
        <v>1.2999999999999999E-2</v>
      </c>
      <c r="F21" s="147"/>
      <c r="G21" s="147"/>
    </row>
    <row r="22" spans="2:7" s="47" customFormat="1" ht="14.25" customHeight="1" x14ac:dyDescent="0.2">
      <c r="B22" s="145" t="str">
        <f>'Table 1 - Prisons'!B23</f>
        <v>Females in prison</v>
      </c>
      <c r="C22" s="112">
        <v>353</v>
      </c>
      <c r="D22" s="112">
        <v>350</v>
      </c>
      <c r="E22" s="125">
        <v>-1.0999999999999999E-2</v>
      </c>
      <c r="F22" s="150"/>
      <c r="G22" s="147"/>
    </row>
    <row r="23" spans="2:7" ht="23.1" customHeight="1" x14ac:dyDescent="0.2">
      <c r="B23" s="37" t="str">
        <f>'Table 1 - Prisons'!B24</f>
        <v>Aboriginal and Torres Strait Islander people</v>
      </c>
      <c r="C23" s="117">
        <v>700</v>
      </c>
      <c r="D23" s="117">
        <v>806</v>
      </c>
      <c r="E23" s="126">
        <v>0.156</v>
      </c>
      <c r="F23" s="147"/>
      <c r="G23" s="147"/>
    </row>
    <row r="24" spans="2:7" s="47" customFormat="1" ht="14.25" customHeight="1" x14ac:dyDescent="0.2">
      <c r="B24" s="27" t="str">
        <f>'Table 1 - Prisons'!B25</f>
        <v>People in prison aged less than 25 years</v>
      </c>
      <c r="C24" s="118">
        <v>691</v>
      </c>
      <c r="D24" s="118">
        <v>690</v>
      </c>
      <c r="E24" s="127">
        <v>4.0000000000000001E-3</v>
      </c>
      <c r="F24" s="150"/>
      <c r="G24" s="147"/>
    </row>
    <row r="25" spans="2:7" s="47" customFormat="1" ht="14.25" customHeight="1" x14ac:dyDescent="0.2">
      <c r="B25" s="29" t="str">
        <f>'Table 1 - Prisons'!B26</f>
        <v>Unsentenced people in prison</v>
      </c>
      <c r="C25" s="69">
        <v>2668</v>
      </c>
      <c r="D25" s="69">
        <v>2951</v>
      </c>
      <c r="E25" s="128">
        <v>0.113</v>
      </c>
      <c r="F25" s="150"/>
      <c r="G25" s="147"/>
    </row>
    <row r="26" spans="2:7" ht="12.75" customHeight="1" x14ac:dyDescent="0.2">
      <c r="B26" s="139"/>
      <c r="C26" s="139"/>
      <c r="D26" s="140"/>
      <c r="E26" s="139"/>
      <c r="F26" s="139"/>
      <c r="G26" s="139"/>
    </row>
    <row r="27" spans="2:7" ht="12.75" customHeight="1" x14ac:dyDescent="0.2">
      <c r="B27" s="139"/>
      <c r="C27" s="139"/>
      <c r="D27" s="140"/>
      <c r="E27" s="139"/>
      <c r="F27" s="139"/>
      <c r="G27" s="139"/>
    </row>
    <row r="28" spans="2:7" ht="12.75" customHeight="1" x14ac:dyDescent="0.2">
      <c r="B28" s="24" t="s">
        <v>53</v>
      </c>
      <c r="C28" s="139"/>
      <c r="D28" s="140"/>
      <c r="E28" s="139"/>
      <c r="F28" s="139"/>
      <c r="G28" s="139"/>
    </row>
    <row r="29" spans="2:7" x14ac:dyDescent="0.2">
      <c r="B29" s="24"/>
      <c r="C29" s="139"/>
      <c r="D29" s="140"/>
      <c r="E29" s="139"/>
      <c r="F29" s="139"/>
      <c r="G29" s="139"/>
    </row>
  </sheetData>
  <pageMargins left="0.7" right="0.7" top="0.75" bottom="0.75" header="0.3" footer="0.3"/>
  <pageSetup paperSize="123"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tint="0.39997558519241921"/>
  </sheetPr>
  <dimension ref="A1:H29"/>
  <sheetViews>
    <sheetView workbookViewId="0">
      <selection activeCell="E8" sqref="E8"/>
    </sheetView>
  </sheetViews>
  <sheetFormatPr defaultColWidth="9.140625" defaultRowHeight="12.75" x14ac:dyDescent="0.2"/>
  <cols>
    <col min="1" max="1" width="2.85546875" style="2" customWidth="1"/>
    <col min="2" max="2" width="41.5703125" style="2" customWidth="1"/>
    <col min="3" max="3" width="14.28515625" style="2" customWidth="1"/>
    <col min="4" max="4" width="14.28515625" style="11" customWidth="1"/>
    <col min="5" max="5" width="14.28515625" style="2" customWidth="1"/>
    <col min="6" max="16384" width="9.140625" style="2"/>
  </cols>
  <sheetData>
    <row r="1" spans="1:8" ht="69" customHeight="1" x14ac:dyDescent="0.2">
      <c r="A1" s="8" t="s">
        <v>0</v>
      </c>
      <c r="B1" s="9"/>
      <c r="C1" s="139"/>
      <c r="D1" s="10"/>
      <c r="E1" s="139"/>
      <c r="F1" s="139"/>
      <c r="G1" s="139"/>
      <c r="H1" s="139"/>
    </row>
    <row r="2" spans="1:8" ht="33.75" customHeight="1" x14ac:dyDescent="0.3">
      <c r="A2" s="20" t="str">
        <f>Contents!A2</f>
        <v>Monthly prison and community corrections statistics</v>
      </c>
      <c r="B2" s="6"/>
      <c r="C2" s="139"/>
      <c r="D2" s="12"/>
      <c r="E2" s="139"/>
      <c r="F2" s="139"/>
      <c r="G2" s="139"/>
      <c r="H2" s="139"/>
    </row>
    <row r="3" spans="1:8" s="3" customFormat="1" ht="33.75" customHeight="1" x14ac:dyDescent="0.2">
      <c r="A3" s="7" t="s">
        <v>60</v>
      </c>
      <c r="B3" s="7"/>
      <c r="C3" s="16"/>
      <c r="D3" s="13"/>
      <c r="E3" s="17"/>
    </row>
    <row r="4" spans="1:8" s="5" customFormat="1" ht="18.75" customHeight="1" x14ac:dyDescent="0.2">
      <c r="B4" s="41" t="s">
        <v>30</v>
      </c>
      <c r="C4" s="42">
        <v>44530</v>
      </c>
      <c r="D4" s="42">
        <v>44895</v>
      </c>
      <c r="E4" s="18" t="s">
        <v>55</v>
      </c>
    </row>
    <row r="5" spans="1:8" ht="15.6" customHeight="1" x14ac:dyDescent="0.2">
      <c r="A5" s="139"/>
      <c r="B5" s="139" t="s">
        <v>32</v>
      </c>
      <c r="C5" s="110">
        <v>327</v>
      </c>
      <c r="D5" s="110">
        <v>307</v>
      </c>
      <c r="E5" s="120">
        <v>-6.0999999999999999E-2</v>
      </c>
      <c r="F5" s="147"/>
      <c r="G5" s="147"/>
      <c r="H5" s="151"/>
    </row>
    <row r="6" spans="1:8" s="47" customFormat="1" ht="14.25" customHeight="1" x14ac:dyDescent="0.2">
      <c r="A6" s="143"/>
      <c r="B6" s="144" t="s">
        <v>33</v>
      </c>
      <c r="C6" s="111">
        <v>104</v>
      </c>
      <c r="D6" s="111">
        <v>158</v>
      </c>
      <c r="E6" s="121">
        <v>0.51900000000000002</v>
      </c>
      <c r="F6" s="150"/>
      <c r="G6" s="147"/>
      <c r="H6" s="151"/>
    </row>
    <row r="7" spans="1:8" s="47" customFormat="1" ht="14.25" customHeight="1" x14ac:dyDescent="0.2">
      <c r="A7" s="143"/>
      <c r="B7" s="144" t="s">
        <v>34</v>
      </c>
      <c r="C7" s="111">
        <v>184</v>
      </c>
      <c r="D7" s="111">
        <v>201</v>
      </c>
      <c r="E7" s="121">
        <v>8.6999999999999994E-2</v>
      </c>
      <c r="F7" s="150"/>
      <c r="G7" s="147"/>
      <c r="H7" s="151"/>
    </row>
    <row r="8" spans="1:8" s="47" customFormat="1" ht="14.25" customHeight="1" x14ac:dyDescent="0.2">
      <c r="A8" s="143"/>
      <c r="B8" s="144" t="s">
        <v>35</v>
      </c>
      <c r="C8" s="111">
        <v>776</v>
      </c>
      <c r="D8" s="111">
        <v>776</v>
      </c>
      <c r="E8" s="121">
        <v>1.2E-2</v>
      </c>
      <c r="F8" s="150"/>
      <c r="G8" s="147"/>
      <c r="H8" s="151"/>
    </row>
    <row r="9" spans="1:8" s="47" customFormat="1" ht="14.25" customHeight="1" x14ac:dyDescent="0.2">
      <c r="A9" s="143"/>
      <c r="B9" s="144" t="s">
        <v>36</v>
      </c>
      <c r="C9" s="111">
        <v>713</v>
      </c>
      <c r="D9" s="111">
        <v>706</v>
      </c>
      <c r="E9" s="121">
        <v>-0.01</v>
      </c>
      <c r="F9" s="150"/>
      <c r="G9" s="147"/>
      <c r="H9" s="151"/>
    </row>
    <row r="10" spans="1:8" s="47" customFormat="1" ht="14.25" customHeight="1" x14ac:dyDescent="0.2">
      <c r="A10" s="143"/>
      <c r="B10" s="144" t="s">
        <v>37</v>
      </c>
      <c r="C10" s="111">
        <v>15</v>
      </c>
      <c r="D10" s="111">
        <v>17</v>
      </c>
      <c r="E10" s="121">
        <v>0.13300000000000001</v>
      </c>
      <c r="F10" s="150"/>
      <c r="G10" s="147"/>
      <c r="H10" s="151"/>
    </row>
    <row r="11" spans="1:8" s="47" customFormat="1" ht="14.25" customHeight="1" x14ac:dyDescent="0.2">
      <c r="A11" s="143"/>
      <c r="B11" s="144" t="s">
        <v>38</v>
      </c>
      <c r="C11" s="111">
        <v>286</v>
      </c>
      <c r="D11" s="111">
        <v>333</v>
      </c>
      <c r="E11" s="121">
        <v>0.161</v>
      </c>
      <c r="F11" s="150"/>
      <c r="G11" s="147"/>
      <c r="H11" s="151"/>
    </row>
    <row r="12" spans="1:8" s="47" customFormat="1" ht="14.25" customHeight="1" x14ac:dyDescent="0.2">
      <c r="A12" s="143"/>
      <c r="B12" s="144" t="s">
        <v>39</v>
      </c>
      <c r="C12" s="111">
        <v>470</v>
      </c>
      <c r="D12" s="111">
        <v>569</v>
      </c>
      <c r="E12" s="121">
        <v>0.21099999999999999</v>
      </c>
      <c r="F12" s="150"/>
      <c r="G12" s="147"/>
      <c r="H12" s="151"/>
    </row>
    <row r="13" spans="1:8" s="47" customFormat="1" ht="14.25" customHeight="1" x14ac:dyDescent="0.2">
      <c r="A13" s="143"/>
      <c r="B13" s="144" t="s">
        <v>40</v>
      </c>
      <c r="C13" s="111">
        <v>732</v>
      </c>
      <c r="D13" s="111">
        <v>675</v>
      </c>
      <c r="E13" s="121">
        <v>-7.9000000000000001E-2</v>
      </c>
      <c r="F13" s="150"/>
      <c r="G13" s="147"/>
      <c r="H13" s="151"/>
    </row>
    <row r="14" spans="1:8" s="47" customFormat="1" ht="14.25" customHeight="1" x14ac:dyDescent="0.2">
      <c r="A14" s="143"/>
      <c r="B14" s="144" t="s">
        <v>41</v>
      </c>
      <c r="C14" s="111">
        <v>176</v>
      </c>
      <c r="D14" s="111">
        <v>199</v>
      </c>
      <c r="E14" s="121">
        <v>6.3E-2</v>
      </c>
      <c r="F14" s="150"/>
      <c r="G14" s="147"/>
      <c r="H14" s="151"/>
    </row>
    <row r="15" spans="1:8" s="47" customFormat="1" ht="14.25" customHeight="1" x14ac:dyDescent="0.2">
      <c r="A15" s="143"/>
      <c r="B15" s="144" t="s">
        <v>42</v>
      </c>
      <c r="C15" s="111">
        <v>647</v>
      </c>
      <c r="D15" s="111">
        <v>642</v>
      </c>
      <c r="E15" s="121">
        <v>-1.0999999999999999E-2</v>
      </c>
      <c r="F15" s="150"/>
      <c r="G15" s="147"/>
      <c r="H15" s="151"/>
    </row>
    <row r="16" spans="1:8" s="47" customFormat="1" ht="14.25" customHeight="1" x14ac:dyDescent="0.2">
      <c r="A16" s="143"/>
      <c r="B16" s="144" t="s">
        <v>43</v>
      </c>
      <c r="C16" s="111">
        <v>850</v>
      </c>
      <c r="D16" s="111">
        <v>897</v>
      </c>
      <c r="E16" s="121">
        <v>0.06</v>
      </c>
      <c r="F16" s="150"/>
      <c r="G16" s="147"/>
      <c r="H16" s="151"/>
    </row>
    <row r="17" spans="2:8" s="47" customFormat="1" ht="14.25" customHeight="1" x14ac:dyDescent="0.2">
      <c r="B17" s="46" t="s">
        <v>44</v>
      </c>
      <c r="C17" s="111">
        <v>953</v>
      </c>
      <c r="D17" s="111">
        <v>872</v>
      </c>
      <c r="E17" s="121">
        <v>-8.5000000000000006E-2</v>
      </c>
      <c r="F17" s="150"/>
      <c r="G17" s="147"/>
      <c r="H17" s="151"/>
    </row>
    <row r="18" spans="2:8" s="47" customFormat="1" ht="14.25" customHeight="1" x14ac:dyDescent="0.2">
      <c r="B18" s="144" t="s">
        <v>45</v>
      </c>
      <c r="C18" s="111">
        <v>320</v>
      </c>
      <c r="D18" s="111">
        <v>312</v>
      </c>
      <c r="E18" s="121">
        <v>-1.9E-2</v>
      </c>
      <c r="F18" s="150"/>
      <c r="G18" s="147"/>
      <c r="H18" s="151"/>
    </row>
    <row r="19" spans="2:8" s="47" customFormat="1" ht="14.25" customHeight="1" x14ac:dyDescent="0.2">
      <c r="B19" s="145" t="s">
        <v>46</v>
      </c>
      <c r="C19" s="112">
        <v>30</v>
      </c>
      <c r="D19" s="112">
        <v>27</v>
      </c>
      <c r="E19" s="122">
        <v>-0.1</v>
      </c>
      <c r="F19" s="150"/>
      <c r="G19" s="147"/>
      <c r="H19" s="151"/>
    </row>
    <row r="20" spans="2:8" s="3" customFormat="1" ht="12.75" customHeight="1" x14ac:dyDescent="0.2">
      <c r="B20" s="21" t="s">
        <v>47</v>
      </c>
      <c r="C20" s="65">
        <v>6583</v>
      </c>
      <c r="D20" s="65">
        <v>6691</v>
      </c>
      <c r="E20" s="123">
        <v>1.6E-2</v>
      </c>
      <c r="F20" s="150"/>
      <c r="G20" s="147"/>
      <c r="H20" s="151"/>
    </row>
    <row r="21" spans="2:8" ht="22.35" customHeight="1" x14ac:dyDescent="0.2">
      <c r="B21" s="148" t="str">
        <f>'Table 1 - Prisons'!B22</f>
        <v>Males in prison</v>
      </c>
      <c r="C21" s="113">
        <v>6233</v>
      </c>
      <c r="D21" s="113">
        <v>6351</v>
      </c>
      <c r="E21" s="124">
        <v>1.7999999999999999E-2</v>
      </c>
      <c r="F21" s="147"/>
      <c r="G21" s="147"/>
      <c r="H21" s="151"/>
    </row>
    <row r="22" spans="2:8" s="47" customFormat="1" ht="14.25" customHeight="1" x14ac:dyDescent="0.2">
      <c r="B22" s="145" t="str">
        <f>'Table 1 - Prisons'!B23</f>
        <v>Females in prison</v>
      </c>
      <c r="C22" s="112">
        <v>350</v>
      </c>
      <c r="D22" s="112">
        <v>340</v>
      </c>
      <c r="E22" s="125">
        <v>-2.3E-2</v>
      </c>
      <c r="F22" s="150"/>
      <c r="G22" s="147"/>
      <c r="H22" s="151"/>
    </row>
    <row r="23" spans="2:8" ht="23.1" customHeight="1" x14ac:dyDescent="0.2">
      <c r="B23" s="37" t="str">
        <f>'Table 1 - Prisons'!B24</f>
        <v>Aboriginal and Torres Strait Islander people</v>
      </c>
      <c r="C23" s="117">
        <v>706</v>
      </c>
      <c r="D23" s="117">
        <v>814</v>
      </c>
      <c r="E23" s="126">
        <v>0.16300000000000001</v>
      </c>
      <c r="F23" s="147"/>
      <c r="G23" s="147"/>
      <c r="H23" s="151"/>
    </row>
    <row r="24" spans="2:8" s="47" customFormat="1" ht="14.25" customHeight="1" x14ac:dyDescent="0.2">
      <c r="B24" s="27" t="str">
        <f>'Table 1 - Prisons'!B25</f>
        <v>People in prison aged less than 25 years</v>
      </c>
      <c r="C24" s="118">
        <v>708</v>
      </c>
      <c r="D24" s="118">
        <v>696</v>
      </c>
      <c r="E24" s="127">
        <v>-2.1000000000000001E-2</v>
      </c>
      <c r="F24" s="150"/>
      <c r="G24" s="147"/>
      <c r="H24" s="151"/>
    </row>
    <row r="25" spans="2:8" s="47" customFormat="1" ht="14.25" customHeight="1" x14ac:dyDescent="0.2">
      <c r="B25" s="29" t="str">
        <f>'Table 1 - Prisons'!B26</f>
        <v>Unsentenced people in prison</v>
      </c>
      <c r="C25" s="69">
        <v>2674</v>
      </c>
      <c r="D25" s="69">
        <v>2862</v>
      </c>
      <c r="E25" s="128">
        <v>6.2E-2</v>
      </c>
      <c r="F25" s="150"/>
      <c r="G25" s="147"/>
      <c r="H25" s="151"/>
    </row>
    <row r="26" spans="2:8" ht="12.75" customHeight="1" x14ac:dyDescent="0.2">
      <c r="B26" s="139"/>
      <c r="C26" s="139"/>
      <c r="D26" s="140"/>
      <c r="E26" s="139"/>
      <c r="F26" s="139"/>
      <c r="G26" s="139"/>
      <c r="H26" s="139"/>
    </row>
    <row r="27" spans="2:8" ht="12.75" customHeight="1" x14ac:dyDescent="0.2">
      <c r="B27" s="139"/>
      <c r="C27" s="139"/>
      <c r="D27" s="140"/>
      <c r="E27" s="139"/>
      <c r="F27" s="139"/>
      <c r="G27" s="139"/>
      <c r="H27" s="139"/>
    </row>
    <row r="28" spans="2:8" ht="12.75" customHeight="1" x14ac:dyDescent="0.2">
      <c r="B28" s="24" t="s">
        <v>53</v>
      </c>
      <c r="C28" s="139"/>
      <c r="D28" s="140"/>
      <c r="E28" s="139"/>
      <c r="F28" s="139"/>
      <c r="G28" s="139"/>
      <c r="H28" s="139"/>
    </row>
    <row r="29" spans="2:8" x14ac:dyDescent="0.2">
      <c r="B29" s="24"/>
      <c r="C29" s="139"/>
      <c r="D29" s="140"/>
      <c r="E29" s="139"/>
      <c r="F29" s="139"/>
      <c r="G29" s="139"/>
      <c r="H29" s="139"/>
    </row>
  </sheetData>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tint="0.39997558519241921"/>
  </sheetPr>
  <dimension ref="A1:V29"/>
  <sheetViews>
    <sheetView workbookViewId="0">
      <selection activeCell="H15" sqref="H15"/>
    </sheetView>
  </sheetViews>
  <sheetFormatPr defaultColWidth="9.140625" defaultRowHeight="12.75" x14ac:dyDescent="0.2"/>
  <cols>
    <col min="1" max="1" width="2.85546875" style="2" customWidth="1"/>
    <col min="2" max="2" width="41.5703125" style="2" customWidth="1"/>
    <col min="3" max="3" width="14.28515625" style="2" customWidth="1"/>
    <col min="4" max="4" width="14.28515625" style="11" customWidth="1"/>
    <col min="5" max="5" width="14.28515625" style="2" customWidth="1"/>
    <col min="6" max="21" width="9.140625" style="45"/>
    <col min="22" max="22" width="9.140625" style="54"/>
    <col min="23" max="16384" width="9.140625" style="2"/>
  </cols>
  <sheetData>
    <row r="1" spans="1:22" ht="69" customHeight="1" x14ac:dyDescent="0.2">
      <c r="A1" s="8" t="s">
        <v>0</v>
      </c>
      <c r="B1" s="9"/>
      <c r="C1" s="139"/>
      <c r="D1" s="10"/>
      <c r="E1" s="139"/>
    </row>
    <row r="2" spans="1:22" ht="33.75" customHeight="1" x14ac:dyDescent="0.3">
      <c r="A2" s="20" t="str">
        <f>Contents!A2</f>
        <v>Monthly prison and community corrections statistics</v>
      </c>
      <c r="B2" s="6"/>
      <c r="C2" s="139"/>
      <c r="D2" s="12"/>
      <c r="E2" s="139"/>
    </row>
    <row r="3" spans="1:22" s="3" customFormat="1" ht="33.75" customHeight="1" x14ac:dyDescent="0.2">
      <c r="A3" s="7" t="s">
        <v>61</v>
      </c>
      <c r="B3" s="7"/>
      <c r="C3" s="16"/>
      <c r="D3" s="13"/>
      <c r="E3" s="17"/>
      <c r="V3" s="55"/>
    </row>
    <row r="4" spans="1:22" s="5" customFormat="1" ht="18.75" customHeight="1" x14ac:dyDescent="0.2">
      <c r="B4" s="41" t="s">
        <v>30</v>
      </c>
      <c r="C4" s="42">
        <v>44561</v>
      </c>
      <c r="D4" s="42">
        <v>44926</v>
      </c>
      <c r="E4" s="18" t="s">
        <v>55</v>
      </c>
      <c r="F4" s="58"/>
      <c r="G4" s="45"/>
      <c r="H4" s="58"/>
      <c r="I4" s="58"/>
      <c r="J4" s="58"/>
      <c r="K4" s="58"/>
      <c r="L4" s="58"/>
      <c r="M4" s="58"/>
      <c r="N4" s="58"/>
      <c r="O4" s="58"/>
      <c r="P4" s="58"/>
      <c r="Q4" s="58"/>
      <c r="R4" s="58"/>
      <c r="S4" s="58"/>
      <c r="T4" s="58"/>
      <c r="U4" s="58"/>
      <c r="V4" s="56"/>
    </row>
    <row r="5" spans="1:22" ht="15.6" customHeight="1" x14ac:dyDescent="0.2">
      <c r="A5" s="139"/>
      <c r="B5" s="139" t="s">
        <v>32</v>
      </c>
      <c r="C5" s="51">
        <v>318</v>
      </c>
      <c r="D5" s="50">
        <v>302</v>
      </c>
      <c r="E5" s="73">
        <v>-5.0314465408805034E-2</v>
      </c>
      <c r="F5" s="59"/>
      <c r="H5" s="60"/>
    </row>
    <row r="6" spans="1:22" s="47" customFormat="1" ht="14.25" customHeight="1" x14ac:dyDescent="0.2">
      <c r="A6" s="143"/>
      <c r="B6" s="144" t="s">
        <v>33</v>
      </c>
      <c r="C6" s="51">
        <v>103</v>
      </c>
      <c r="D6" s="51">
        <v>156</v>
      </c>
      <c r="E6" s="73">
        <v>0.5145631067961165</v>
      </c>
      <c r="F6" s="59"/>
      <c r="G6" s="45"/>
      <c r="H6" s="60"/>
      <c r="I6" s="61"/>
      <c r="J6" s="61"/>
      <c r="K6" s="61"/>
      <c r="L6" s="61"/>
      <c r="M6" s="61"/>
      <c r="N6" s="61"/>
      <c r="O6" s="61"/>
      <c r="P6" s="61"/>
      <c r="Q6" s="61"/>
      <c r="R6" s="61"/>
      <c r="S6" s="61"/>
      <c r="T6" s="61"/>
      <c r="U6" s="61"/>
      <c r="V6" s="57"/>
    </row>
    <row r="7" spans="1:22" s="47" customFormat="1" ht="14.25" customHeight="1" x14ac:dyDescent="0.2">
      <c r="A7" s="143"/>
      <c r="B7" s="144" t="s">
        <v>34</v>
      </c>
      <c r="C7" s="51">
        <v>193</v>
      </c>
      <c r="D7" s="51">
        <v>197</v>
      </c>
      <c r="E7" s="73">
        <v>2.072538860103627E-2</v>
      </c>
      <c r="F7" s="59"/>
      <c r="G7" s="45"/>
      <c r="H7" s="60"/>
      <c r="I7" s="61"/>
      <c r="J7" s="61"/>
      <c r="K7" s="61"/>
      <c r="L7" s="61"/>
      <c r="M7" s="61"/>
      <c r="N7" s="61"/>
      <c r="O7" s="61"/>
      <c r="P7" s="61"/>
      <c r="Q7" s="61"/>
      <c r="R7" s="61"/>
      <c r="S7" s="61"/>
      <c r="T7" s="61"/>
      <c r="U7" s="61"/>
      <c r="V7" s="57"/>
    </row>
    <row r="8" spans="1:22" s="47" customFormat="1" ht="14.25" customHeight="1" x14ac:dyDescent="0.2">
      <c r="A8" s="143"/>
      <c r="B8" s="144" t="s">
        <v>35</v>
      </c>
      <c r="C8" s="51">
        <v>805</v>
      </c>
      <c r="D8" s="51">
        <v>795</v>
      </c>
      <c r="E8" s="73">
        <v>-1.2422360248447204E-2</v>
      </c>
      <c r="F8" s="59"/>
      <c r="G8" s="45"/>
      <c r="H8" s="60"/>
      <c r="I8" s="61"/>
      <c r="J8" s="61"/>
      <c r="K8" s="61"/>
      <c r="L8" s="61"/>
      <c r="M8" s="61"/>
      <c r="N8" s="61"/>
      <c r="O8" s="61"/>
      <c r="P8" s="61"/>
      <c r="Q8" s="61"/>
      <c r="R8" s="61"/>
      <c r="S8" s="61"/>
      <c r="T8" s="61"/>
      <c r="U8" s="61"/>
      <c r="V8" s="57"/>
    </row>
    <row r="9" spans="1:22" s="47" customFormat="1" ht="14.25" customHeight="1" x14ac:dyDescent="0.2">
      <c r="A9" s="143"/>
      <c r="B9" s="144" t="s">
        <v>36</v>
      </c>
      <c r="C9" s="51">
        <v>715</v>
      </c>
      <c r="D9" s="51">
        <v>698</v>
      </c>
      <c r="E9" s="73">
        <v>-2.3776223776223775E-2</v>
      </c>
      <c r="F9" s="59"/>
      <c r="G9" s="45"/>
      <c r="H9" s="60"/>
      <c r="I9" s="61"/>
      <c r="J9" s="61"/>
      <c r="K9" s="61"/>
      <c r="L9" s="61"/>
      <c r="M9" s="61"/>
      <c r="N9" s="61"/>
      <c r="O9" s="61"/>
      <c r="P9" s="61"/>
      <c r="Q9" s="61"/>
      <c r="R9" s="61"/>
      <c r="S9" s="61"/>
      <c r="T9" s="61"/>
      <c r="U9" s="61"/>
      <c r="V9" s="57"/>
    </row>
    <row r="10" spans="1:22" s="47" customFormat="1" ht="14.25" customHeight="1" x14ac:dyDescent="0.2">
      <c r="A10" s="143"/>
      <c r="B10" s="144" t="s">
        <v>37</v>
      </c>
      <c r="C10" s="51">
        <v>15</v>
      </c>
      <c r="D10" s="51">
        <v>18</v>
      </c>
      <c r="E10" s="73">
        <v>0.2</v>
      </c>
      <c r="F10" s="59"/>
      <c r="G10" s="45"/>
      <c r="H10" s="60"/>
      <c r="I10" s="61"/>
      <c r="J10" s="61"/>
      <c r="K10" s="61"/>
      <c r="L10" s="61"/>
      <c r="M10" s="61"/>
      <c r="N10" s="61"/>
      <c r="O10" s="61"/>
      <c r="P10" s="61"/>
      <c r="Q10" s="61"/>
      <c r="R10" s="61"/>
      <c r="S10" s="61"/>
      <c r="T10" s="61"/>
      <c r="U10" s="61"/>
      <c r="V10" s="57"/>
    </row>
    <row r="11" spans="1:22" s="47" customFormat="1" ht="14.25" customHeight="1" x14ac:dyDescent="0.2">
      <c r="A11" s="143"/>
      <c r="B11" s="144" t="s">
        <v>38</v>
      </c>
      <c r="C11" s="51">
        <v>287</v>
      </c>
      <c r="D11" s="51">
        <v>359</v>
      </c>
      <c r="E11" s="73">
        <v>0.25087108013937282</v>
      </c>
      <c r="F11" s="59"/>
      <c r="G11" s="45"/>
      <c r="H11" s="60"/>
      <c r="I11" s="61"/>
      <c r="J11" s="61"/>
      <c r="K11" s="61"/>
      <c r="L11" s="61"/>
      <c r="M11" s="61"/>
      <c r="N11" s="61"/>
      <c r="O11" s="61"/>
      <c r="P11" s="61"/>
      <c r="Q11" s="61"/>
      <c r="R11" s="61"/>
      <c r="S11" s="61"/>
      <c r="T11" s="61"/>
      <c r="U11" s="61"/>
      <c r="V11" s="57"/>
    </row>
    <row r="12" spans="1:22" s="47" customFormat="1" ht="14.25" customHeight="1" x14ac:dyDescent="0.2">
      <c r="A12" s="143"/>
      <c r="B12" s="144" t="s">
        <v>39</v>
      </c>
      <c r="C12" s="51">
        <v>495</v>
      </c>
      <c r="D12" s="51">
        <v>583</v>
      </c>
      <c r="E12" s="73">
        <v>0.17777777777777778</v>
      </c>
      <c r="F12" s="59"/>
      <c r="G12" s="45"/>
      <c r="H12" s="60"/>
      <c r="I12" s="61"/>
      <c r="J12" s="61"/>
      <c r="K12" s="61"/>
      <c r="L12" s="61"/>
      <c r="M12" s="61"/>
      <c r="N12" s="61"/>
      <c r="O12" s="61"/>
      <c r="P12" s="61"/>
      <c r="Q12" s="61"/>
      <c r="R12" s="61"/>
      <c r="S12" s="61"/>
      <c r="T12" s="61"/>
      <c r="U12" s="61"/>
      <c r="V12" s="57"/>
    </row>
    <row r="13" spans="1:22" s="47" customFormat="1" ht="14.25" customHeight="1" x14ac:dyDescent="0.2">
      <c r="A13" s="143"/>
      <c r="B13" s="144" t="s">
        <v>40</v>
      </c>
      <c r="C13" s="51">
        <v>639</v>
      </c>
      <c r="D13" s="51">
        <v>672</v>
      </c>
      <c r="E13" s="73">
        <v>5.1643192488262914E-2</v>
      </c>
      <c r="F13" s="59"/>
      <c r="G13" s="45"/>
      <c r="H13" s="60"/>
      <c r="I13" s="61"/>
      <c r="J13" s="61"/>
      <c r="K13" s="61"/>
      <c r="L13" s="61"/>
      <c r="M13" s="61"/>
      <c r="N13" s="61"/>
      <c r="O13" s="61"/>
      <c r="P13" s="61"/>
      <c r="Q13" s="61"/>
      <c r="R13" s="61"/>
      <c r="S13" s="61"/>
      <c r="T13" s="61"/>
      <c r="U13" s="61"/>
      <c r="V13" s="57"/>
    </row>
    <row r="14" spans="1:22" s="47" customFormat="1" ht="14.25" customHeight="1" x14ac:dyDescent="0.2">
      <c r="A14" s="143"/>
      <c r="B14" s="144" t="s">
        <v>41</v>
      </c>
      <c r="C14" s="51">
        <v>173</v>
      </c>
      <c r="D14" s="51">
        <v>174</v>
      </c>
      <c r="E14" s="73">
        <v>5.7803468208092483E-3</v>
      </c>
      <c r="F14" s="59"/>
      <c r="G14" s="45"/>
      <c r="H14" s="60"/>
      <c r="I14" s="61"/>
      <c r="J14" s="61"/>
      <c r="K14" s="61"/>
      <c r="L14" s="61"/>
      <c r="M14" s="61"/>
      <c r="N14" s="61"/>
      <c r="O14" s="61"/>
      <c r="P14" s="61"/>
      <c r="Q14" s="61"/>
      <c r="R14" s="61"/>
      <c r="S14" s="61"/>
      <c r="T14" s="61"/>
      <c r="U14" s="61"/>
      <c r="V14" s="57"/>
    </row>
    <row r="15" spans="1:22" s="47" customFormat="1" ht="14.25" customHeight="1" x14ac:dyDescent="0.2">
      <c r="A15" s="143"/>
      <c r="B15" s="144" t="s">
        <v>42</v>
      </c>
      <c r="C15" s="51">
        <v>609</v>
      </c>
      <c r="D15" s="51">
        <v>644</v>
      </c>
      <c r="E15" s="73">
        <v>5.7471264367816091E-2</v>
      </c>
      <c r="F15" s="59"/>
      <c r="G15" s="45"/>
      <c r="H15" s="60"/>
      <c r="I15" s="61"/>
      <c r="J15" s="61"/>
      <c r="K15" s="61"/>
      <c r="L15" s="61"/>
      <c r="M15" s="61"/>
      <c r="N15" s="61"/>
      <c r="O15" s="61"/>
      <c r="P15" s="61"/>
      <c r="Q15" s="61"/>
      <c r="R15" s="61"/>
      <c r="S15" s="61"/>
      <c r="T15" s="61"/>
      <c r="U15" s="61"/>
      <c r="V15" s="57"/>
    </row>
    <row r="16" spans="1:22" s="47" customFormat="1" ht="14.25" customHeight="1" x14ac:dyDescent="0.2">
      <c r="A16" s="143"/>
      <c r="B16" s="144" t="s">
        <v>43</v>
      </c>
      <c r="C16" s="51">
        <v>864</v>
      </c>
      <c r="D16" s="51">
        <v>824</v>
      </c>
      <c r="E16" s="73">
        <v>-4.6296296296296294E-2</v>
      </c>
      <c r="F16" s="59"/>
      <c r="G16" s="45"/>
      <c r="H16" s="60"/>
      <c r="I16" s="61"/>
      <c r="J16" s="61"/>
      <c r="K16" s="61"/>
      <c r="L16" s="61"/>
      <c r="M16" s="61"/>
      <c r="N16" s="61"/>
      <c r="O16" s="61"/>
      <c r="P16" s="61"/>
      <c r="Q16" s="61"/>
      <c r="R16" s="61"/>
      <c r="S16" s="61"/>
      <c r="T16" s="61"/>
      <c r="U16" s="61"/>
      <c r="V16" s="57"/>
    </row>
    <row r="17" spans="2:22" s="47" customFormat="1" ht="14.25" customHeight="1" x14ac:dyDescent="0.2">
      <c r="B17" s="46" t="s">
        <v>44</v>
      </c>
      <c r="C17" s="51">
        <v>1021</v>
      </c>
      <c r="D17" s="51">
        <v>855</v>
      </c>
      <c r="E17" s="73">
        <v>-0.16258570029382957</v>
      </c>
      <c r="F17" s="59"/>
      <c r="G17" s="45"/>
      <c r="H17" s="60"/>
      <c r="I17" s="61"/>
      <c r="J17" s="61"/>
      <c r="K17" s="61"/>
      <c r="L17" s="61"/>
      <c r="M17" s="61"/>
      <c r="N17" s="61"/>
      <c r="O17" s="61"/>
      <c r="P17" s="61"/>
      <c r="Q17" s="61"/>
      <c r="R17" s="61"/>
      <c r="S17" s="61"/>
      <c r="T17" s="61"/>
      <c r="U17" s="61"/>
      <c r="V17" s="57"/>
    </row>
    <row r="18" spans="2:22" s="47" customFormat="1" ht="14.25" customHeight="1" x14ac:dyDescent="0.2">
      <c r="B18" s="144" t="s">
        <v>45</v>
      </c>
      <c r="C18" s="51">
        <v>309</v>
      </c>
      <c r="D18" s="51">
        <v>305</v>
      </c>
      <c r="E18" s="73">
        <v>-1.2944983818770227E-2</v>
      </c>
      <c r="F18" s="59"/>
      <c r="G18" s="45"/>
      <c r="H18" s="60"/>
      <c r="I18" s="61"/>
      <c r="J18" s="61"/>
      <c r="K18" s="61"/>
      <c r="L18" s="61"/>
      <c r="M18" s="61"/>
      <c r="N18" s="61"/>
      <c r="O18" s="61"/>
      <c r="P18" s="61"/>
      <c r="Q18" s="61"/>
      <c r="R18" s="61"/>
      <c r="S18" s="61"/>
      <c r="T18" s="61"/>
      <c r="U18" s="61"/>
      <c r="V18" s="57"/>
    </row>
    <row r="19" spans="2:22" s="47" customFormat="1" ht="14.25" customHeight="1" x14ac:dyDescent="0.2">
      <c r="B19" s="145" t="s">
        <v>46</v>
      </c>
      <c r="C19" s="52">
        <v>26</v>
      </c>
      <c r="D19" s="52">
        <v>28</v>
      </c>
      <c r="E19" s="74">
        <v>7.6923076923076927E-2</v>
      </c>
      <c r="F19" s="59"/>
      <c r="G19" s="45"/>
      <c r="H19" s="60"/>
      <c r="I19" s="61"/>
      <c r="J19" s="61"/>
      <c r="K19" s="61"/>
      <c r="L19" s="61"/>
      <c r="M19" s="61"/>
      <c r="N19" s="61"/>
      <c r="O19" s="61"/>
      <c r="P19" s="61"/>
      <c r="Q19" s="61"/>
      <c r="R19" s="61"/>
      <c r="S19" s="61"/>
      <c r="T19" s="61"/>
      <c r="U19" s="61"/>
      <c r="V19" s="57"/>
    </row>
    <row r="20" spans="2:22" s="3" customFormat="1" ht="12.75" customHeight="1" x14ac:dyDescent="0.2">
      <c r="B20" s="21" t="s">
        <v>47</v>
      </c>
      <c r="C20" s="22">
        <v>6572</v>
      </c>
      <c r="D20" s="22">
        <v>6610</v>
      </c>
      <c r="E20" s="23">
        <v>5.7821059038344492E-3</v>
      </c>
      <c r="F20" s="59"/>
      <c r="G20" s="45"/>
      <c r="H20" s="60"/>
      <c r="V20" s="55"/>
    </row>
    <row r="21" spans="2:22" ht="22.35" customHeight="1" x14ac:dyDescent="0.2">
      <c r="B21" s="148" t="str">
        <f>'Table 1 - Prisons'!B22</f>
        <v>Males in prison</v>
      </c>
      <c r="C21" s="53">
        <v>6256</v>
      </c>
      <c r="D21" s="53">
        <v>6276</v>
      </c>
      <c r="E21" s="73">
        <v>3.19693094629156E-3</v>
      </c>
      <c r="F21" s="59"/>
      <c r="H21" s="60"/>
    </row>
    <row r="22" spans="2:22" s="47" customFormat="1" ht="14.25" customHeight="1" x14ac:dyDescent="0.2">
      <c r="B22" s="145" t="str">
        <f>'Table 1 - Prisons'!B23</f>
        <v>Females in prison</v>
      </c>
      <c r="C22" s="52">
        <v>335</v>
      </c>
      <c r="D22" s="52">
        <v>334</v>
      </c>
      <c r="E22" s="74">
        <v>-2.9850746268656717E-3</v>
      </c>
      <c r="F22" s="59"/>
      <c r="G22" s="45"/>
      <c r="H22" s="60"/>
      <c r="I22" s="61"/>
      <c r="J22" s="61"/>
      <c r="K22" s="61"/>
      <c r="L22" s="61"/>
      <c r="M22" s="61"/>
      <c r="N22" s="61"/>
      <c r="O22" s="61"/>
      <c r="P22" s="61"/>
      <c r="Q22" s="61"/>
      <c r="R22" s="61"/>
      <c r="S22" s="61"/>
      <c r="T22" s="61"/>
      <c r="U22" s="61"/>
      <c r="V22" s="57"/>
    </row>
    <row r="23" spans="2:22" ht="23.1" customHeight="1" x14ac:dyDescent="0.2">
      <c r="B23" s="37" t="str">
        <f>'Table 1 - Prisons'!B24</f>
        <v>Aboriginal and Torres Strait Islander people</v>
      </c>
      <c r="C23" s="38">
        <v>767</v>
      </c>
      <c r="D23" s="38">
        <v>820</v>
      </c>
      <c r="E23" s="39">
        <v>6.9100391134289438E-2</v>
      </c>
      <c r="F23" s="59"/>
      <c r="H23" s="60"/>
    </row>
    <row r="24" spans="2:22" s="47" customFormat="1" ht="14.25" customHeight="1" x14ac:dyDescent="0.2">
      <c r="B24" s="27" t="str">
        <f>'Table 1 - Prisons'!B25</f>
        <v>People in prison aged less than 25 years</v>
      </c>
      <c r="C24" s="26">
        <v>685</v>
      </c>
      <c r="D24" s="26">
        <v>668</v>
      </c>
      <c r="E24" s="31">
        <v>-2.4817518248175182E-2</v>
      </c>
      <c r="F24" s="59"/>
      <c r="G24" s="45"/>
      <c r="H24" s="60"/>
      <c r="I24" s="61"/>
      <c r="J24" s="61"/>
      <c r="K24" s="61"/>
      <c r="L24" s="61"/>
      <c r="M24" s="61"/>
      <c r="N24" s="61"/>
      <c r="O24" s="61"/>
      <c r="P24" s="61"/>
      <c r="Q24" s="61"/>
      <c r="R24" s="61"/>
      <c r="S24" s="61"/>
      <c r="T24" s="61"/>
      <c r="U24" s="61"/>
      <c r="V24" s="57"/>
    </row>
    <row r="25" spans="2:22" s="47" customFormat="1" ht="14.25" customHeight="1" x14ac:dyDescent="0.2">
      <c r="B25" s="29" t="str">
        <f>'Table 1 - Prisons'!B26</f>
        <v>Unsentenced people in prison</v>
      </c>
      <c r="C25" s="30">
        <v>2669</v>
      </c>
      <c r="D25" s="30">
        <v>2699</v>
      </c>
      <c r="E25" s="31">
        <v>1.1240164855751217E-2</v>
      </c>
      <c r="F25" s="59"/>
      <c r="G25" s="45"/>
      <c r="H25" s="60"/>
      <c r="I25" s="61"/>
      <c r="J25" s="61"/>
      <c r="K25" s="61"/>
      <c r="L25" s="61"/>
      <c r="M25" s="61"/>
      <c r="N25" s="61"/>
      <c r="O25" s="61"/>
      <c r="P25" s="61"/>
      <c r="Q25" s="61"/>
      <c r="R25" s="61"/>
      <c r="S25" s="61"/>
      <c r="T25" s="61"/>
      <c r="U25" s="61"/>
      <c r="V25" s="57"/>
    </row>
    <row r="26" spans="2:22" ht="12.75" customHeight="1" x14ac:dyDescent="0.2">
      <c r="B26" s="139"/>
      <c r="C26" s="139"/>
      <c r="D26" s="140"/>
      <c r="E26" s="139"/>
      <c r="F26" s="59"/>
    </row>
    <row r="27" spans="2:22" ht="12.75" customHeight="1" x14ac:dyDescent="0.2">
      <c r="B27" s="139"/>
      <c r="C27" s="139"/>
      <c r="D27" s="140"/>
      <c r="E27" s="139"/>
    </row>
    <row r="28" spans="2:22" ht="12.75" customHeight="1" x14ac:dyDescent="0.2">
      <c r="B28" s="24" t="s">
        <v>53</v>
      </c>
      <c r="C28" s="139"/>
      <c r="D28" s="140"/>
      <c r="E28" s="139"/>
    </row>
    <row r="29" spans="2:22" x14ac:dyDescent="0.2">
      <c r="B29" s="24"/>
      <c r="C29" s="139"/>
      <c r="D29" s="140"/>
      <c r="E29" s="139"/>
    </row>
  </sheetData>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4" tint="0.39997558519241921"/>
  </sheetPr>
  <dimension ref="A1:H29"/>
  <sheetViews>
    <sheetView workbookViewId="0">
      <selection activeCell="E8" sqref="E8"/>
    </sheetView>
  </sheetViews>
  <sheetFormatPr defaultColWidth="9.140625" defaultRowHeight="12.75" x14ac:dyDescent="0.2"/>
  <cols>
    <col min="1" max="1" width="2.85546875" style="2" customWidth="1"/>
    <col min="2" max="2" width="41.5703125" style="2" customWidth="1"/>
    <col min="3" max="3" width="14.28515625" style="2" customWidth="1"/>
    <col min="4" max="4" width="14.28515625" style="11" customWidth="1"/>
    <col min="5" max="5" width="14.28515625" style="2" customWidth="1"/>
    <col min="6" max="6" width="9.140625" style="2"/>
    <col min="7" max="7" width="10.85546875" style="2" bestFit="1" customWidth="1"/>
    <col min="8" max="16384" width="9.140625" style="2"/>
  </cols>
  <sheetData>
    <row r="1" spans="1:8" ht="69" customHeight="1" x14ac:dyDescent="0.2">
      <c r="A1" s="8" t="s">
        <v>0</v>
      </c>
      <c r="B1" s="9"/>
      <c r="C1" s="139"/>
      <c r="D1" s="10"/>
      <c r="E1" s="139"/>
      <c r="F1" s="139"/>
      <c r="G1" s="139"/>
      <c r="H1" s="139"/>
    </row>
    <row r="2" spans="1:8" ht="33.75" customHeight="1" x14ac:dyDescent="0.3">
      <c r="A2" s="20" t="str">
        <f>Contents!A2</f>
        <v>Monthly prison and community corrections statistics</v>
      </c>
      <c r="B2" s="6"/>
      <c r="C2" s="139"/>
      <c r="D2" s="12"/>
      <c r="E2" s="139"/>
      <c r="F2" s="139"/>
      <c r="G2" s="139"/>
      <c r="H2" s="139"/>
    </row>
    <row r="3" spans="1:8" s="3" customFormat="1" ht="33.75" customHeight="1" x14ac:dyDescent="0.2">
      <c r="A3" s="7" t="s">
        <v>62</v>
      </c>
      <c r="B3" s="7"/>
      <c r="C3" s="16"/>
      <c r="D3" s="13"/>
      <c r="E3" s="17"/>
    </row>
    <row r="4" spans="1:8" s="5" customFormat="1" ht="18.75" customHeight="1" x14ac:dyDescent="0.2">
      <c r="B4" s="41" t="s">
        <v>30</v>
      </c>
      <c r="C4" s="42">
        <v>44592</v>
      </c>
      <c r="D4" s="42">
        <v>44957</v>
      </c>
      <c r="E4" s="18" t="s">
        <v>55</v>
      </c>
      <c r="G4" s="5" t="s">
        <v>63</v>
      </c>
    </row>
    <row r="5" spans="1:8" ht="15.6" customHeight="1" x14ac:dyDescent="0.2">
      <c r="A5" s="139"/>
      <c r="B5" s="139" t="s">
        <v>32</v>
      </c>
      <c r="C5" s="51">
        <v>323</v>
      </c>
      <c r="D5" s="50">
        <v>306</v>
      </c>
      <c r="E5" s="70">
        <v>-5.2999999999999999E-2</v>
      </c>
      <c r="F5" s="147"/>
      <c r="G5" s="147"/>
      <c r="H5" s="151"/>
    </row>
    <row r="6" spans="1:8" s="47" customFormat="1" ht="14.25" customHeight="1" x14ac:dyDescent="0.2">
      <c r="A6" s="143"/>
      <c r="B6" s="144" t="s">
        <v>33</v>
      </c>
      <c r="C6" s="51">
        <v>93</v>
      </c>
      <c r="D6" s="51">
        <v>160</v>
      </c>
      <c r="E6" s="71">
        <v>0.72</v>
      </c>
      <c r="F6" s="147"/>
      <c r="G6" s="147"/>
      <c r="H6" s="151"/>
    </row>
    <row r="7" spans="1:8" s="47" customFormat="1" ht="14.25" customHeight="1" x14ac:dyDescent="0.2">
      <c r="A7" s="143"/>
      <c r="B7" s="144" t="s">
        <v>34</v>
      </c>
      <c r="C7" s="51">
        <v>179</v>
      </c>
      <c r="D7" s="51">
        <v>199</v>
      </c>
      <c r="E7" s="71">
        <v>0.112</v>
      </c>
      <c r="F7" s="147"/>
      <c r="G7" s="147"/>
      <c r="H7" s="151"/>
    </row>
    <row r="8" spans="1:8" s="47" customFormat="1" ht="14.25" customHeight="1" x14ac:dyDescent="0.2">
      <c r="A8" s="143"/>
      <c r="B8" s="144" t="s">
        <v>35</v>
      </c>
      <c r="C8" s="51">
        <v>800</v>
      </c>
      <c r="D8" s="51">
        <v>787</v>
      </c>
      <c r="E8" s="71">
        <v>-1.9E-2</v>
      </c>
      <c r="F8" s="147"/>
      <c r="G8" s="147"/>
      <c r="H8" s="151"/>
    </row>
    <row r="9" spans="1:8" s="47" customFormat="1" ht="14.25" customHeight="1" x14ac:dyDescent="0.2">
      <c r="A9" s="143"/>
      <c r="B9" s="144" t="s">
        <v>36</v>
      </c>
      <c r="C9" s="51">
        <v>729</v>
      </c>
      <c r="D9" s="51">
        <v>650</v>
      </c>
      <c r="E9" s="71">
        <v>-0.11</v>
      </c>
      <c r="F9" s="147"/>
      <c r="G9" s="147"/>
      <c r="H9" s="151"/>
    </row>
    <row r="10" spans="1:8" s="47" customFormat="1" ht="14.25" customHeight="1" x14ac:dyDescent="0.2">
      <c r="A10" s="143"/>
      <c r="B10" s="144" t="s">
        <v>37</v>
      </c>
      <c r="C10" s="51">
        <v>13</v>
      </c>
      <c r="D10" s="51">
        <v>20</v>
      </c>
      <c r="E10" s="71">
        <v>0.53800000000000003</v>
      </c>
      <c r="F10" s="147"/>
      <c r="G10" s="147"/>
      <c r="H10" s="151"/>
    </row>
    <row r="11" spans="1:8" s="47" customFormat="1" ht="14.25" customHeight="1" x14ac:dyDescent="0.2">
      <c r="A11" s="143"/>
      <c r="B11" s="144" t="s">
        <v>38</v>
      </c>
      <c r="C11" s="51">
        <v>279</v>
      </c>
      <c r="D11" s="51">
        <v>355</v>
      </c>
      <c r="E11" s="71">
        <v>0.26900000000000002</v>
      </c>
      <c r="F11" s="147"/>
      <c r="G11" s="147"/>
      <c r="H11" s="151"/>
    </row>
    <row r="12" spans="1:8" s="47" customFormat="1" ht="14.25" customHeight="1" x14ac:dyDescent="0.2">
      <c r="A12" s="143"/>
      <c r="B12" s="144" t="s">
        <v>39</v>
      </c>
      <c r="C12" s="51">
        <v>487</v>
      </c>
      <c r="D12" s="51">
        <v>576</v>
      </c>
      <c r="E12" s="71">
        <v>0.21099999999999999</v>
      </c>
      <c r="F12" s="147"/>
      <c r="G12" s="147"/>
      <c r="H12" s="151"/>
    </row>
    <row r="13" spans="1:8" s="47" customFormat="1" ht="14.25" customHeight="1" x14ac:dyDescent="0.2">
      <c r="A13" s="143"/>
      <c r="B13" s="144" t="s">
        <v>40</v>
      </c>
      <c r="C13" s="51">
        <v>712</v>
      </c>
      <c r="D13" s="51">
        <v>691</v>
      </c>
      <c r="E13" s="71">
        <v>-3.9E-2</v>
      </c>
      <c r="F13" s="147"/>
      <c r="G13" s="147"/>
      <c r="H13" s="151"/>
    </row>
    <row r="14" spans="1:8" s="47" customFormat="1" ht="14.25" customHeight="1" x14ac:dyDescent="0.2">
      <c r="A14" s="143"/>
      <c r="B14" s="144" t="s">
        <v>41</v>
      </c>
      <c r="C14" s="51">
        <v>172</v>
      </c>
      <c r="D14" s="51">
        <v>198</v>
      </c>
      <c r="E14" s="71">
        <v>0.157</v>
      </c>
      <c r="F14" s="147"/>
      <c r="G14" s="147"/>
      <c r="H14" s="151"/>
    </row>
    <row r="15" spans="1:8" s="47" customFormat="1" ht="14.25" customHeight="1" x14ac:dyDescent="0.2">
      <c r="A15" s="143"/>
      <c r="B15" s="144" t="s">
        <v>42</v>
      </c>
      <c r="C15" s="51">
        <v>667</v>
      </c>
      <c r="D15" s="51">
        <v>714</v>
      </c>
      <c r="E15" s="71">
        <v>0.06</v>
      </c>
      <c r="F15" s="147"/>
      <c r="G15" s="147"/>
      <c r="H15" s="151"/>
    </row>
    <row r="16" spans="1:8" s="47" customFormat="1" ht="14.25" customHeight="1" x14ac:dyDescent="0.2">
      <c r="A16" s="143"/>
      <c r="B16" s="144" t="s">
        <v>43</v>
      </c>
      <c r="C16" s="51">
        <v>879</v>
      </c>
      <c r="D16" s="51">
        <v>824</v>
      </c>
      <c r="E16" s="71">
        <v>-7.0999999999999994E-2</v>
      </c>
      <c r="F16" s="147"/>
      <c r="G16" s="147"/>
      <c r="H16" s="151"/>
    </row>
    <row r="17" spans="2:8" s="47" customFormat="1" ht="14.25" customHeight="1" x14ac:dyDescent="0.2">
      <c r="B17" s="46" t="s">
        <v>44</v>
      </c>
      <c r="C17" s="51">
        <v>967</v>
      </c>
      <c r="D17" s="51">
        <v>942</v>
      </c>
      <c r="E17" s="71">
        <v>-1.7000000000000001E-2</v>
      </c>
      <c r="F17" s="147"/>
      <c r="G17" s="147"/>
      <c r="H17" s="151"/>
    </row>
    <row r="18" spans="2:8" s="47" customFormat="1" ht="14.25" customHeight="1" x14ac:dyDescent="0.2">
      <c r="B18" s="144" t="s">
        <v>45</v>
      </c>
      <c r="C18" s="51">
        <v>337</v>
      </c>
      <c r="D18" s="51">
        <v>337</v>
      </c>
      <c r="E18" s="71">
        <v>3.0000000000000001E-3</v>
      </c>
      <c r="F18" s="147"/>
      <c r="G18" s="147"/>
      <c r="H18" s="151"/>
    </row>
    <row r="19" spans="2:8" s="47" customFormat="1" ht="14.25" customHeight="1" x14ac:dyDescent="0.2">
      <c r="B19" s="145" t="s">
        <v>46</v>
      </c>
      <c r="C19" s="52">
        <v>26</v>
      </c>
      <c r="D19" s="52">
        <v>29</v>
      </c>
      <c r="E19" s="72">
        <v>0.115</v>
      </c>
      <c r="F19" s="147"/>
      <c r="G19" s="147"/>
      <c r="H19" s="151"/>
    </row>
    <row r="20" spans="2:8" s="3" customFormat="1" ht="12.75" customHeight="1" x14ac:dyDescent="0.2">
      <c r="B20" s="21" t="s">
        <v>47</v>
      </c>
      <c r="C20" s="22">
        <v>6663</v>
      </c>
      <c r="D20" s="22">
        <v>6788</v>
      </c>
      <c r="E20" s="23">
        <v>1.9E-2</v>
      </c>
      <c r="F20" s="147"/>
      <c r="G20" s="147"/>
      <c r="H20" s="151"/>
    </row>
    <row r="21" spans="2:8" ht="22.35" customHeight="1" x14ac:dyDescent="0.2">
      <c r="B21" s="148" t="str">
        <f>'Table 1 - Prisons'!B22</f>
        <v>Males in prison</v>
      </c>
      <c r="C21" s="53">
        <v>6300</v>
      </c>
      <c r="D21" s="53">
        <v>6421</v>
      </c>
      <c r="E21" s="73">
        <v>1.9E-2</v>
      </c>
      <c r="F21" s="147"/>
      <c r="G21" s="147"/>
      <c r="H21" s="151"/>
    </row>
    <row r="22" spans="2:8" s="47" customFormat="1" ht="14.25" customHeight="1" x14ac:dyDescent="0.2">
      <c r="B22" s="145" t="str">
        <f>'Table 1 - Prisons'!B23</f>
        <v>Females in prison</v>
      </c>
      <c r="C22" s="52">
        <v>363</v>
      </c>
      <c r="D22" s="52">
        <v>367</v>
      </c>
      <c r="E22" s="74">
        <v>1.7000000000000001E-2</v>
      </c>
      <c r="F22" s="147"/>
      <c r="G22" s="147"/>
      <c r="H22" s="151"/>
    </row>
    <row r="23" spans="2:8" ht="23.1" customHeight="1" x14ac:dyDescent="0.2">
      <c r="B23" s="37" t="str">
        <f>'Table 1 - Prisons'!B24</f>
        <v>Aboriginal and Torres Strait Islander people</v>
      </c>
      <c r="C23" s="38">
        <v>742</v>
      </c>
      <c r="D23" s="38">
        <v>872</v>
      </c>
      <c r="E23" s="39">
        <v>0.17499999999999999</v>
      </c>
      <c r="F23" s="147"/>
      <c r="G23" s="147"/>
      <c r="H23" s="151"/>
    </row>
    <row r="24" spans="2:8" s="47" customFormat="1" ht="14.25" customHeight="1" x14ac:dyDescent="0.2">
      <c r="B24" s="37" t="str">
        <f>'Table 1 - Prisons'!B25</f>
        <v>People in prison aged less than 25 years</v>
      </c>
      <c r="C24" s="38">
        <v>725</v>
      </c>
      <c r="D24" s="38">
        <v>691</v>
      </c>
      <c r="E24" s="28">
        <v>-0.05</v>
      </c>
      <c r="F24" s="147"/>
      <c r="G24" s="147"/>
      <c r="H24" s="151"/>
    </row>
    <row r="25" spans="2:8" s="47" customFormat="1" ht="14.25" customHeight="1" x14ac:dyDescent="0.2">
      <c r="B25" s="37" t="str">
        <f>'Table 1 - Prisons'!B26</f>
        <v>Unsentenced people in prison</v>
      </c>
      <c r="C25" s="38">
        <v>2922</v>
      </c>
      <c r="D25" s="38">
        <v>2981</v>
      </c>
      <c r="E25" s="28">
        <v>1.7999999999999999E-2</v>
      </c>
      <c r="F25" s="147"/>
      <c r="G25" s="147"/>
      <c r="H25" s="151"/>
    </row>
    <row r="26" spans="2:8" ht="12.75" customHeight="1" x14ac:dyDescent="0.2">
      <c r="B26" s="139"/>
      <c r="C26" s="139"/>
      <c r="D26" s="140"/>
      <c r="E26" s="139"/>
      <c r="F26" s="139"/>
      <c r="G26" s="139"/>
      <c r="H26" s="139"/>
    </row>
    <row r="27" spans="2:8" ht="12.75" customHeight="1" x14ac:dyDescent="0.2">
      <c r="B27" s="139"/>
      <c r="C27" s="139"/>
      <c r="D27" s="140"/>
      <c r="E27" s="139"/>
      <c r="F27" s="139"/>
      <c r="G27" s="139"/>
      <c r="H27" s="139"/>
    </row>
    <row r="28" spans="2:8" ht="12.75" customHeight="1" x14ac:dyDescent="0.2">
      <c r="B28" s="24" t="s">
        <v>53</v>
      </c>
      <c r="C28" s="139"/>
      <c r="D28" s="140"/>
      <c r="E28" s="139"/>
      <c r="F28" s="139"/>
      <c r="G28" s="139"/>
      <c r="H28" s="139"/>
    </row>
    <row r="29" spans="2:8" x14ac:dyDescent="0.2">
      <c r="B29" s="24"/>
      <c r="C29" s="139"/>
      <c r="D29" s="140"/>
      <c r="E29" s="139"/>
      <c r="F29" s="139"/>
      <c r="G29" s="139"/>
      <c r="H29" s="139"/>
    </row>
  </sheetData>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2c0f34cf-dfdf-441e-b736-2e90ae55bac1" xsi:nil="true"/>
    <lcf76f155ced4ddcb4097134ff3c332f xmlns="ee9eb706-eb4a-4dc8-8ee3-b35ade0b59b1">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39EB00DF2E3654D88A523665E2F3143" ma:contentTypeVersion="13" ma:contentTypeDescription="Create a new document." ma:contentTypeScope="" ma:versionID="9677499fa9ec3a29a8f6e038b3335f44">
  <xsd:schema xmlns:xsd="http://www.w3.org/2001/XMLSchema" xmlns:xs="http://www.w3.org/2001/XMLSchema" xmlns:p="http://schemas.microsoft.com/office/2006/metadata/properties" xmlns:ns2="ee9eb706-eb4a-4dc8-8ee3-b35ade0b59b1" xmlns:ns3="2c0f34cf-dfdf-441e-b736-2e90ae55bac1" targetNamespace="http://schemas.microsoft.com/office/2006/metadata/properties" ma:root="true" ma:fieldsID="138d08aa6e8e61e98e58b6285dcbedc4" ns2:_="" ns3:_="">
    <xsd:import namespace="ee9eb706-eb4a-4dc8-8ee3-b35ade0b59b1"/>
    <xsd:import namespace="2c0f34cf-dfdf-441e-b736-2e90ae55bac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e9eb706-eb4a-4dc8-8ee3-b35ade0b59b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9292314e-c97d-49c1-8ae7-4cb6e1c4f97c"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c0f34cf-dfdf-441e-b736-2e90ae55bac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0" nillable="true" ma:displayName="Taxonomy Catch All Column" ma:hidden="true" ma:list="{a34584ba-be0b-469d-98d0-68aae94111d1}" ma:internalName="TaxCatchAll" ma:showField="CatchAllData" ma:web="2c0f34cf-dfdf-441e-b736-2e90ae55bac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EEB2A6F-F74E-41B8-8364-5E6EBE5C3426}">
  <ds:schemaRefs>
    <ds:schemaRef ds:uri="http://schemas.microsoft.com/office/2006/metadata/properties"/>
    <ds:schemaRef ds:uri="http://schemas.microsoft.com/office/infopath/2007/PartnerControls"/>
    <ds:schemaRef ds:uri="2c0f34cf-dfdf-441e-b736-2e90ae55bac1"/>
    <ds:schemaRef ds:uri="ee9eb706-eb4a-4dc8-8ee3-b35ade0b59b1"/>
  </ds:schemaRefs>
</ds:datastoreItem>
</file>

<file path=customXml/itemProps2.xml><?xml version="1.0" encoding="utf-8"?>
<ds:datastoreItem xmlns:ds="http://schemas.openxmlformats.org/officeDocument/2006/customXml" ds:itemID="{C3F7AC7A-D399-46EA-94C4-EC4BD5FEF60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e9eb706-eb4a-4dc8-8ee3-b35ade0b59b1"/>
    <ds:schemaRef ds:uri="2c0f34cf-dfdf-441e-b736-2e90ae55bac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B29CA05-8957-43AD-A171-5BC3F938959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27</vt:i4>
      </vt:variant>
      <vt:variant>
        <vt:lpstr>Named Ranges</vt:lpstr>
      </vt:variant>
      <vt:variant>
        <vt:i4>18</vt:i4>
      </vt:variant>
    </vt:vector>
  </HeadingPairs>
  <TitlesOfParts>
    <vt:vector size="45" baseType="lpstr">
      <vt:lpstr>Contents</vt:lpstr>
      <vt:lpstr>Table 1 - Prisons</vt:lpstr>
      <vt:lpstr>Table 1.01 - Jul</vt:lpstr>
      <vt:lpstr>Table 1.02 - Aug</vt:lpstr>
      <vt:lpstr>Table 1.03 - Sept</vt:lpstr>
      <vt:lpstr>Table 1.04 - Oct</vt:lpstr>
      <vt:lpstr>Table 1.05 - Nov</vt:lpstr>
      <vt:lpstr>Table 1.06 - Dec</vt:lpstr>
      <vt:lpstr>Table 1.07 - Jan</vt:lpstr>
      <vt:lpstr>Table 1.08 - Feb</vt:lpstr>
      <vt:lpstr>Table 1.09 - Mar</vt:lpstr>
      <vt:lpstr>Table 1.10 - Apr</vt:lpstr>
      <vt:lpstr>Table 1.11 - May</vt:lpstr>
      <vt:lpstr>Table 1.12 - Jun</vt:lpstr>
      <vt:lpstr>Table 2 - Community corrections</vt:lpstr>
      <vt:lpstr>Table 2.01 - Jul</vt:lpstr>
      <vt:lpstr>Table 2.02 - Aug</vt:lpstr>
      <vt:lpstr>Table 2.03 - Sept</vt:lpstr>
      <vt:lpstr>Table 2.04 - Oct</vt:lpstr>
      <vt:lpstr>Table 2.05 - Nov</vt:lpstr>
      <vt:lpstr>Table 2.06 - Dec</vt:lpstr>
      <vt:lpstr>Table 2.07 - Jan</vt:lpstr>
      <vt:lpstr>Table 2.08 - Feb</vt:lpstr>
      <vt:lpstr>Table 2.09 - Mar</vt:lpstr>
      <vt:lpstr>Table 2.10 - Apr</vt:lpstr>
      <vt:lpstr>Table 2.11 - May</vt:lpstr>
      <vt:lpstr>Table 2.12 - Jun</vt:lpstr>
      <vt:lpstr>Contents!Print_Area</vt:lpstr>
      <vt:lpstr>'Table 1 - Prisons'!Print_Area</vt:lpstr>
      <vt:lpstr>'Table 1.01 - Jul'!Print_Area</vt:lpstr>
      <vt:lpstr>'Table 1.02 - Aug'!Print_Area</vt:lpstr>
      <vt:lpstr>'Table 1.03 - Sept'!Print_Area</vt:lpstr>
      <vt:lpstr>'Table 2 - Community corrections'!Print_Area</vt:lpstr>
      <vt:lpstr>'Table 2.01 - Jul'!Print_Area</vt:lpstr>
      <vt:lpstr>'Table 2.02 - Aug'!Print_Area</vt:lpstr>
      <vt:lpstr>'Table 2.03 - Sept'!Print_Area</vt:lpstr>
      <vt:lpstr>Contents!Print_Titles</vt:lpstr>
      <vt:lpstr>'Table 1 - Prisons'!Print_Titles</vt:lpstr>
      <vt:lpstr>'Table 1.01 - Jul'!Print_Titles</vt:lpstr>
      <vt:lpstr>'Table 1.02 - Aug'!Print_Titles</vt:lpstr>
      <vt:lpstr>'Table 1.03 - Sept'!Print_Titles</vt:lpstr>
      <vt:lpstr>'Table 2 - Community corrections'!Print_Titles</vt:lpstr>
      <vt:lpstr>'Table 2.01 - Jul'!Print_Titles</vt:lpstr>
      <vt:lpstr>'Table 2.02 - Aug'!Print_Titles</vt:lpstr>
      <vt:lpstr>'Table 2.03 - Sept'!Print_Titles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2017-07-16T22:04:26Z</dcterms:created>
  <dcterms:modified xsi:type="dcterms:W3CDTF">2023-03-09T04:52:41Z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0x010100F39EB00DF2E3654D88A523665E2F3143</vt:lpwstr>
  </property>
  <property fmtid="{D5CDD505-2E9C-101B-9397-08002B2CF9AE}" pid="3" name="MediaServiceImageTags">
    <vt:lpwstr/>
  </property>
</Properties>
</file>